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C4D04416-26C1-4974-8306-BF09FFE97501}" xr6:coauthVersionLast="47" xr6:coauthVersionMax="47" xr10:uidLastSave="{00000000-0000-0000-0000-000000000000}"/>
  <bookViews>
    <workbookView xWindow="28680" yWindow="-120" windowWidth="29040" windowHeight="15840" tabRatio="826" xr2:uid="{00000000-000D-0000-FFFF-FFFF00000000}"/>
  </bookViews>
  <sheets>
    <sheet name="電力使用計画" sheetId="26" r:id="rId1"/>
    <sheet name="協議方法選択" sheetId="25" r:id="rId2"/>
    <sheet name="1-1デマンドコントローラーの設置と設定値" sheetId="9" r:id="rId3"/>
    <sheet name="1-2入力例（デマンドコントローラー）" sheetId="32" r:id="rId4"/>
    <sheet name="2-1省エネ照明機器への取り替え" sheetId="11" r:id="rId5"/>
    <sheet name="2-2負荷設備容量（入力用）" sheetId="20" r:id="rId6"/>
    <sheet name="2-3入力例（省エネ照明機器）" sheetId="13" r:id="rId7"/>
    <sheet name="3-1契約受電設備の増減" sheetId="14" r:id="rId8"/>
    <sheet name="3-2受電設備容量（入力用）" sheetId="15" r:id="rId9"/>
    <sheet name="3-3入力例（受電設備）" sheetId="16" r:id="rId10"/>
    <sheet name="4-1契約負荷設備の増減" sheetId="19" r:id="rId11"/>
    <sheet name="4-2負荷設備容量（入力用) " sheetId="12" r:id="rId12"/>
    <sheet name="4-3入力例（負荷設備）" sheetId="18" r:id="rId13"/>
  </sheets>
  <externalReferences>
    <externalReference r:id="rId14"/>
  </externalReferences>
  <definedNames>
    <definedName name="DL対象">[1]入力規則マスタ!$K$2:$K$3</definedName>
    <definedName name="DL有無">[1]入力規則マスタ!$J$2:$J$3</definedName>
    <definedName name="HTML_CodePage" hidden="1">932</definedName>
    <definedName name="HTML_CON"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kurosawa" hidden="1">{#N/A,#N/A,FALSE,"Sheet1 (2)"}</definedName>
    <definedName name="_xlnm.Print_Area" localSheetId="2">'1-1デマンドコントローラーの設置と設定値'!$A$1:$AC$36</definedName>
    <definedName name="_xlnm.Print_Area" localSheetId="3">'1-2入力例（デマンドコントローラー）'!$A$1:$AD$36</definedName>
    <definedName name="_xlnm.Print_Area" localSheetId="4">'2-1省エネ照明機器への取り替え'!$A$1:$AC$34</definedName>
    <definedName name="_xlnm.Print_Area" localSheetId="5">'2-2負荷設備容量（入力用）'!$A$1:$R$208</definedName>
    <definedName name="_xlnm.Print_Area" localSheetId="6">'2-3入力例（省エネ照明機器）'!$A$1:$BA$50</definedName>
    <definedName name="_xlnm.Print_Area" localSheetId="7">'3-1契約受電設備の増減'!$A$1:$AC$41</definedName>
    <definedName name="_xlnm.Print_Area" localSheetId="8">'3-2受電設備容量（入力用）'!$A$1:$Q$42</definedName>
    <definedName name="_xlnm.Print_Area" localSheetId="9">'3-3入力例（受電設備）'!$A$1:$AT$45</definedName>
    <definedName name="_xlnm.Print_Area" localSheetId="10">'4-1契約負荷設備の増減'!$A$1:$AC$33</definedName>
    <definedName name="_xlnm.Print_Area" localSheetId="11">'4-2負荷設備容量（入力用) '!$A$1:$V$230</definedName>
    <definedName name="_xlnm.Print_Area" localSheetId="12">'4-3入力例（負荷設備）'!$A$1:$AY$46</definedName>
    <definedName name="_xlnm.Print_Area" localSheetId="0">電力使用計画!$A$1:$AA$45</definedName>
    <definedName name="TEST" hidden="1">{#N/A,#N/A,FALSE,"Sheet1 (2)"}</definedName>
    <definedName name="wrn.ＴＥＳＴ." hidden="1">{#N/A,#N/A,FALSE,"Sheet1 (2)"}</definedName>
    <definedName name="ｸﾛｶﾜ" hidden="1">{#N/A,#N/A,FALSE,"Sheet1 (2)"}</definedName>
    <definedName name="タイプ">[1]入力規則マスタ!$F$2:$F$3</definedName>
    <definedName name="検索キー" localSheetId="3">#REF!</definedName>
    <definedName name="検索キー" localSheetId="1">#REF!</definedName>
    <definedName name="検索キー">#REF!</definedName>
    <definedName name="取得画面">[1]入力規則マスタ!$E$2:$E$3</definedName>
    <definedName name="縦展開" localSheetId="3">#REF!</definedName>
    <definedName name="縦展開" localSheetId="1">#REF!</definedName>
    <definedName name="縦展開">#REF!</definedName>
    <definedName name="申込区分">[1]old_工程状況マスタ!$A$2:$A$4</definedName>
    <definedName name="選択条件" localSheetId="3">#REF!</definedName>
    <definedName name="選択条件" localSheetId="1">#REF!</definedName>
    <definedName name="選択条件">#REF!</definedName>
    <definedName name="対象行" localSheetId="3">#REF!</definedName>
    <definedName name="対象行" localSheetId="1">#REF!</definedName>
    <definedName name="対象行">#REF!</definedName>
    <definedName name="電圧区分" localSheetId="3">#REF!</definedName>
    <definedName name="電圧区分" localSheetId="1">#REF!</definedName>
    <definedName name="電圧区分">#REF!</definedName>
    <definedName name="電圧区分_受給" localSheetId="3">[1]入力規則マスタ!#REF!</definedName>
    <definedName name="電圧区分_受給" localSheetId="1">[1]入力規則マスタ!#REF!</definedName>
    <definedName name="電圧区分_受給">[1]入力規則マスタ!#REF!</definedName>
    <definedName name="電圧区分_託送発電" localSheetId="3">[1]入力規則マスタ!#REF!</definedName>
    <definedName name="電圧区分_託送発電" localSheetId="1">[1]入力規則マスタ!#REF!</definedName>
    <definedName name="電圧区分_託送発電">[1]入力規則マスタ!#REF!</definedName>
    <definedName name="発需区分" localSheetId="3">#REF!</definedName>
    <definedName name="発需区分" localSheetId="1">#REF!</definedName>
    <definedName name="発需区分">#REF!</definedName>
    <definedName name="発電種別" localSheetId="3">#REF!</definedName>
    <definedName name="発電種別" localSheetId="1">#REF!</definedName>
    <definedName name="発電種別">#REF!</definedName>
    <definedName name="連結" localSheetId="3">#REF!</definedName>
    <definedName name="連結" localSheetId="1">#REF!</definedName>
    <definedName name="連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9" l="1"/>
  <c r="M11" i="19" l="1"/>
  <c r="T4" i="19" l="1"/>
  <c r="M208" i="12"/>
  <c r="F208" i="12"/>
  <c r="M207" i="12"/>
  <c r="F207" i="12"/>
  <c r="M206" i="12"/>
  <c r="F206" i="12"/>
  <c r="M205" i="12"/>
  <c r="F205" i="12"/>
  <c r="M204" i="12"/>
  <c r="F204" i="12"/>
  <c r="M203" i="12"/>
  <c r="F203" i="12"/>
  <c r="M202" i="12"/>
  <c r="F202" i="12"/>
  <c r="M201" i="12"/>
  <c r="F201" i="12"/>
  <c r="M200" i="12"/>
  <c r="F200" i="12"/>
  <c r="M199" i="12"/>
  <c r="F199" i="12"/>
  <c r="M198" i="12"/>
  <c r="F198" i="12"/>
  <c r="M197" i="12"/>
  <c r="F197" i="12"/>
  <c r="M196" i="12"/>
  <c r="F196" i="12"/>
  <c r="M195" i="12"/>
  <c r="F195" i="12"/>
  <c r="M194" i="12"/>
  <c r="F194" i="12"/>
  <c r="M193" i="12"/>
  <c r="F193" i="12"/>
  <c r="M192" i="12"/>
  <c r="F192" i="12"/>
  <c r="M191" i="12"/>
  <c r="F191" i="12"/>
  <c r="M190" i="12"/>
  <c r="F190" i="12"/>
  <c r="M189" i="12"/>
  <c r="F189" i="12"/>
  <c r="M188" i="12"/>
  <c r="F188" i="12"/>
  <c r="M187" i="12"/>
  <c r="F187" i="12"/>
  <c r="M186" i="12"/>
  <c r="F186" i="12"/>
  <c r="M185" i="12"/>
  <c r="F185" i="12"/>
  <c r="M184" i="12"/>
  <c r="F184" i="12"/>
  <c r="M183" i="12"/>
  <c r="F183" i="12"/>
  <c r="M182" i="12"/>
  <c r="F182" i="12"/>
  <c r="M181" i="12"/>
  <c r="F181" i="12"/>
  <c r="M180" i="12"/>
  <c r="F180" i="12"/>
  <c r="M179" i="12"/>
  <c r="F179" i="12"/>
  <c r="M178" i="12"/>
  <c r="F178" i="12"/>
  <c r="M177" i="12"/>
  <c r="F177" i="12"/>
  <c r="M176" i="12"/>
  <c r="F176" i="12"/>
  <c r="M175" i="12"/>
  <c r="F175" i="12"/>
  <c r="M174" i="12"/>
  <c r="F174" i="12"/>
  <c r="M173" i="12"/>
  <c r="F173" i="12"/>
  <c r="M172" i="12"/>
  <c r="F172" i="12"/>
  <c r="M171" i="12"/>
  <c r="F171" i="12"/>
  <c r="M170" i="12"/>
  <c r="F170" i="12"/>
  <c r="M169" i="12"/>
  <c r="F169" i="12"/>
  <c r="M168" i="12"/>
  <c r="F168" i="12"/>
  <c r="M167" i="12"/>
  <c r="F167" i="12"/>
  <c r="M166" i="12"/>
  <c r="F166" i="12"/>
  <c r="M165" i="12"/>
  <c r="F165" i="12"/>
  <c r="M164" i="12"/>
  <c r="F164" i="12"/>
  <c r="M163" i="12"/>
  <c r="F163" i="12"/>
  <c r="M162" i="12"/>
  <c r="F162" i="12"/>
  <c r="M161" i="12"/>
  <c r="F161" i="12"/>
  <c r="M160" i="12"/>
  <c r="F160" i="12"/>
  <c r="M159" i="12"/>
  <c r="F159" i="12"/>
  <c r="M158" i="12"/>
  <c r="F158" i="12"/>
  <c r="M157" i="12"/>
  <c r="F157" i="12"/>
  <c r="M156" i="12"/>
  <c r="F156" i="12"/>
  <c r="M155" i="12"/>
  <c r="F155" i="12"/>
  <c r="M154" i="12"/>
  <c r="F154" i="12"/>
  <c r="M153" i="12"/>
  <c r="F153" i="12"/>
  <c r="M152" i="12"/>
  <c r="F152" i="12"/>
  <c r="M151" i="12"/>
  <c r="F151" i="12"/>
  <c r="M150" i="12"/>
  <c r="F150" i="12"/>
  <c r="M149" i="12"/>
  <c r="F149" i="12"/>
  <c r="M148" i="12"/>
  <c r="F148" i="12"/>
  <c r="M147" i="12"/>
  <c r="F147" i="12"/>
  <c r="M139" i="12"/>
  <c r="F139" i="12"/>
  <c r="M138" i="12"/>
  <c r="F138" i="12"/>
  <c r="M137" i="12"/>
  <c r="F137" i="12"/>
  <c r="M136" i="12"/>
  <c r="F136" i="12"/>
  <c r="M135" i="12"/>
  <c r="F135" i="12"/>
  <c r="M134" i="12"/>
  <c r="F134" i="12"/>
  <c r="M133" i="12"/>
  <c r="F133" i="12"/>
  <c r="M132" i="12"/>
  <c r="F132" i="12"/>
  <c r="M131" i="12"/>
  <c r="F131" i="12"/>
  <c r="M130" i="12"/>
  <c r="F130" i="12"/>
  <c r="M129" i="12"/>
  <c r="F129" i="12"/>
  <c r="M128" i="12"/>
  <c r="F128" i="12"/>
  <c r="M127" i="12"/>
  <c r="F127" i="12"/>
  <c r="M126" i="12"/>
  <c r="F126" i="12"/>
  <c r="M125" i="12"/>
  <c r="F125" i="12"/>
  <c r="M124" i="12"/>
  <c r="F124" i="12"/>
  <c r="M123" i="12"/>
  <c r="F123" i="12"/>
  <c r="M122" i="12"/>
  <c r="F122" i="12"/>
  <c r="M121" i="12"/>
  <c r="F121" i="12"/>
  <c r="M120" i="12"/>
  <c r="F120" i="12"/>
  <c r="M119" i="12"/>
  <c r="F119" i="12"/>
  <c r="M118" i="12"/>
  <c r="F118" i="12"/>
  <c r="M117" i="12"/>
  <c r="F117" i="12"/>
  <c r="M116" i="12"/>
  <c r="F116" i="12"/>
  <c r="M115" i="12"/>
  <c r="F115" i="12"/>
  <c r="M114" i="12"/>
  <c r="F114" i="12"/>
  <c r="M113" i="12"/>
  <c r="F113" i="12"/>
  <c r="M112" i="12"/>
  <c r="F112" i="12"/>
  <c r="M111" i="12"/>
  <c r="F111" i="12"/>
  <c r="M110" i="12"/>
  <c r="F110" i="12"/>
  <c r="M109" i="12"/>
  <c r="F109" i="12"/>
  <c r="M108" i="12"/>
  <c r="F108" i="12"/>
  <c r="M107" i="12"/>
  <c r="F107" i="12"/>
  <c r="M106" i="12"/>
  <c r="F106" i="12"/>
  <c r="M105" i="12"/>
  <c r="F105" i="12"/>
  <c r="M104" i="12"/>
  <c r="F104" i="12"/>
  <c r="M103" i="12"/>
  <c r="F103" i="12"/>
  <c r="M102" i="12"/>
  <c r="F102" i="12"/>
  <c r="M101" i="12"/>
  <c r="F101" i="12"/>
  <c r="M100" i="12"/>
  <c r="F100" i="12"/>
  <c r="M99" i="12"/>
  <c r="F99" i="12"/>
  <c r="M98" i="12"/>
  <c r="F98" i="12"/>
  <c r="M97" i="12"/>
  <c r="F97" i="12"/>
  <c r="M96" i="12"/>
  <c r="F96" i="12"/>
  <c r="M95" i="12"/>
  <c r="F95" i="12"/>
  <c r="M94" i="12"/>
  <c r="F94" i="12"/>
  <c r="M93" i="12"/>
  <c r="F93" i="12"/>
  <c r="M92" i="12"/>
  <c r="F92" i="12"/>
  <c r="M91" i="12"/>
  <c r="F91" i="12"/>
  <c r="M90" i="12"/>
  <c r="F90" i="12"/>
  <c r="M89" i="12"/>
  <c r="F89" i="12"/>
  <c r="M88" i="12"/>
  <c r="F88" i="12"/>
  <c r="M87" i="12"/>
  <c r="F87" i="12"/>
  <c r="M86" i="12"/>
  <c r="F86" i="12"/>
  <c r="M85" i="12"/>
  <c r="F85" i="12"/>
  <c r="M84" i="12"/>
  <c r="F84" i="12"/>
  <c r="M83" i="12"/>
  <c r="F83" i="12"/>
  <c r="M82" i="12"/>
  <c r="F82" i="12"/>
  <c r="M81" i="12"/>
  <c r="F81" i="12"/>
  <c r="M80" i="12"/>
  <c r="F80" i="12"/>
  <c r="M79" i="12"/>
  <c r="F79" i="12"/>
  <c r="M78" i="12"/>
  <c r="F78" i="12"/>
  <c r="AJ25" i="14"/>
  <c r="AK17" i="11"/>
  <c r="AK16" i="11"/>
  <c r="AK15" i="11"/>
  <c r="T4" i="11"/>
  <c r="P14" i="11"/>
  <c r="P13" i="11"/>
  <c r="T4" i="14"/>
  <c r="Q14" i="9"/>
  <c r="B35" i="9" s="1"/>
  <c r="AG24" i="11"/>
  <c r="U4" i="32"/>
  <c r="AH28" i="32"/>
  <c r="AH27" i="32"/>
  <c r="AH26" i="32"/>
  <c r="AH25" i="32"/>
  <c r="AH24" i="32"/>
  <c r="AH23" i="32"/>
  <c r="AH22" i="32"/>
  <c r="AH21" i="32"/>
  <c r="AH20" i="32"/>
  <c r="AH19" i="32"/>
  <c r="AH18" i="32"/>
  <c r="AH17" i="32"/>
  <c r="AH16" i="32"/>
  <c r="AH15" i="32"/>
  <c r="AH28" i="9"/>
  <c r="AH27" i="9"/>
  <c r="AH26" i="9"/>
  <c r="AH25" i="9"/>
  <c r="AH24" i="9"/>
  <c r="AH23" i="9"/>
  <c r="AH22" i="9"/>
  <c r="AH21" i="9"/>
  <c r="AH20" i="9"/>
  <c r="AH19" i="9"/>
  <c r="AH18" i="9"/>
  <c r="AH17" i="9"/>
  <c r="AH16" i="9"/>
  <c r="AH15" i="9"/>
  <c r="U4" i="9"/>
  <c r="Q13" i="9"/>
  <c r="AH10" i="26"/>
  <c r="AJ39" i="26"/>
  <c r="AH39" i="26" s="1"/>
  <c r="AH39" i="32" l="1"/>
  <c r="AK24" i="11"/>
  <c r="B25" i="11" s="1"/>
  <c r="AH39" i="9"/>
  <c r="B32" i="9" s="1"/>
  <c r="AL36" i="26"/>
  <c r="AL35" i="26"/>
  <c r="AL34" i="26"/>
  <c r="AL33" i="26"/>
  <c r="AL32" i="26"/>
  <c r="AL31" i="26"/>
  <c r="AL30" i="26"/>
  <c r="AL29" i="26"/>
  <c r="AL28" i="26"/>
  <c r="AL27" i="26"/>
  <c r="AL26" i="26"/>
  <c r="AL25" i="26"/>
  <c r="AJ36" i="26"/>
  <c r="AJ35" i="26"/>
  <c r="AJ34" i="26"/>
  <c r="AJ33" i="26"/>
  <c r="AJ32" i="26"/>
  <c r="AJ31" i="26"/>
  <c r="AJ30" i="26"/>
  <c r="AJ29" i="26"/>
  <c r="AJ28" i="26"/>
  <c r="AJ27" i="26"/>
  <c r="AJ26" i="26"/>
  <c r="AJ25" i="26"/>
  <c r="AJ42" i="26" s="1"/>
  <c r="AH25" i="26"/>
  <c r="AH36" i="26"/>
  <c r="AH35" i="26"/>
  <c r="AH34" i="26"/>
  <c r="AH33" i="26"/>
  <c r="AH32" i="26"/>
  <c r="AH31" i="26"/>
  <c r="AH30" i="26"/>
  <c r="AH29" i="26"/>
  <c r="AH28" i="26"/>
  <c r="AH27" i="26"/>
  <c r="AH26" i="26"/>
  <c r="AH20" i="26"/>
  <c r="AH13" i="26"/>
  <c r="AL42" i="26" l="1"/>
  <c r="AH12" i="26" l="1"/>
  <c r="AH42" i="26" s="1"/>
  <c r="B43" i="26" s="1"/>
  <c r="AH11" i="26"/>
  <c r="AH2" i="26"/>
  <c r="AH1" i="26"/>
  <c r="B35" i="32" l="1"/>
  <c r="B32" i="32" l="1"/>
  <c r="I208" i="20" l="1"/>
  <c r="D208" i="20"/>
  <c r="I207" i="20"/>
  <c r="D207" i="20"/>
  <c r="I206" i="20"/>
  <c r="D206" i="20"/>
  <c r="I205" i="20"/>
  <c r="D205" i="20"/>
  <c r="I204" i="20"/>
  <c r="D204" i="20"/>
  <c r="I203" i="20"/>
  <c r="D203" i="20"/>
  <c r="I202" i="20"/>
  <c r="D202" i="20"/>
  <c r="I201" i="20"/>
  <c r="D201" i="20"/>
  <c r="I200" i="20"/>
  <c r="D200" i="20"/>
  <c r="I199" i="20"/>
  <c r="D199" i="20"/>
  <c r="I198" i="20"/>
  <c r="D198" i="20"/>
  <c r="I197" i="20"/>
  <c r="D197" i="20"/>
  <c r="I196" i="20"/>
  <c r="D196" i="20"/>
  <c r="I195" i="20"/>
  <c r="D195" i="20"/>
  <c r="I194" i="20"/>
  <c r="D194" i="20"/>
  <c r="I193" i="20"/>
  <c r="D193" i="20"/>
  <c r="I192" i="20"/>
  <c r="D192" i="20"/>
  <c r="I191" i="20"/>
  <c r="D191" i="20"/>
  <c r="I190" i="20"/>
  <c r="D190" i="20"/>
  <c r="I189" i="20"/>
  <c r="D189" i="20"/>
  <c r="I188" i="20"/>
  <c r="D188" i="20"/>
  <c r="I187" i="20"/>
  <c r="D187" i="20"/>
  <c r="I186" i="20"/>
  <c r="D186" i="20"/>
  <c r="I185" i="20"/>
  <c r="D185" i="20"/>
  <c r="I184" i="20"/>
  <c r="D184" i="20"/>
  <c r="I183" i="20"/>
  <c r="D183" i="20"/>
  <c r="I182" i="20"/>
  <c r="D182" i="20"/>
  <c r="I181" i="20"/>
  <c r="D181" i="20"/>
  <c r="I180" i="20"/>
  <c r="D180" i="20"/>
  <c r="I179" i="20"/>
  <c r="D179" i="20"/>
  <c r="I178" i="20"/>
  <c r="D178" i="20"/>
  <c r="I177" i="20"/>
  <c r="D177" i="20"/>
  <c r="I176" i="20"/>
  <c r="D176" i="20"/>
  <c r="I175" i="20"/>
  <c r="D175" i="20"/>
  <c r="I174" i="20"/>
  <c r="D174" i="20"/>
  <c r="I173" i="20"/>
  <c r="D173" i="20"/>
  <c r="I172" i="20"/>
  <c r="D172" i="20"/>
  <c r="I171" i="20"/>
  <c r="D171" i="20"/>
  <c r="I170" i="20"/>
  <c r="D170" i="20"/>
  <c r="I169" i="20"/>
  <c r="D169" i="20"/>
  <c r="I168" i="20"/>
  <c r="D168" i="20"/>
  <c r="I167" i="20"/>
  <c r="D167" i="20"/>
  <c r="I166" i="20"/>
  <c r="D166" i="20"/>
  <c r="I165" i="20"/>
  <c r="D165" i="20"/>
  <c r="I164" i="20"/>
  <c r="D164" i="20"/>
  <c r="I163" i="20"/>
  <c r="D163" i="20"/>
  <c r="I162" i="20"/>
  <c r="D162" i="20"/>
  <c r="I161" i="20"/>
  <c r="D161" i="20"/>
  <c r="I160" i="20"/>
  <c r="D160" i="20"/>
  <c r="I159" i="20"/>
  <c r="D159" i="20"/>
  <c r="I158" i="20"/>
  <c r="D158" i="20"/>
  <c r="I157" i="20"/>
  <c r="D157" i="20"/>
  <c r="I156" i="20"/>
  <c r="D156" i="20"/>
  <c r="I155" i="20"/>
  <c r="D155" i="20"/>
  <c r="I154" i="20"/>
  <c r="D154" i="20"/>
  <c r="I153" i="20"/>
  <c r="D153" i="20"/>
  <c r="I152" i="20"/>
  <c r="D152" i="20"/>
  <c r="I151" i="20"/>
  <c r="D151" i="20"/>
  <c r="I150" i="20"/>
  <c r="D150" i="20"/>
  <c r="I149" i="20"/>
  <c r="D149" i="20"/>
  <c r="I148" i="20"/>
  <c r="D148" i="20"/>
  <c r="I147" i="20"/>
  <c r="D147" i="20"/>
  <c r="I139" i="20"/>
  <c r="D139" i="20"/>
  <c r="I138" i="20"/>
  <c r="D138" i="20"/>
  <c r="I137" i="20"/>
  <c r="D137" i="20"/>
  <c r="I136" i="20"/>
  <c r="D136" i="20"/>
  <c r="I135" i="20"/>
  <c r="D135" i="20"/>
  <c r="I134" i="20"/>
  <c r="D134" i="20"/>
  <c r="I133" i="20"/>
  <c r="D133" i="20"/>
  <c r="I132" i="20"/>
  <c r="D132" i="20"/>
  <c r="I131" i="20"/>
  <c r="D131" i="20"/>
  <c r="I130" i="20"/>
  <c r="D130" i="20"/>
  <c r="I129" i="20"/>
  <c r="D129" i="20"/>
  <c r="I128" i="20"/>
  <c r="D128" i="20"/>
  <c r="I127" i="20"/>
  <c r="D127" i="20"/>
  <c r="I126" i="20"/>
  <c r="D126" i="20"/>
  <c r="I125" i="20"/>
  <c r="D125" i="20"/>
  <c r="I124" i="20"/>
  <c r="D124" i="20"/>
  <c r="I123" i="20"/>
  <c r="D123" i="20"/>
  <c r="I122" i="20"/>
  <c r="D122" i="20"/>
  <c r="I121" i="20"/>
  <c r="D121" i="20"/>
  <c r="I120" i="20"/>
  <c r="D120" i="20"/>
  <c r="I119" i="20"/>
  <c r="D119" i="20"/>
  <c r="I118" i="20"/>
  <c r="D118" i="20"/>
  <c r="I117" i="20"/>
  <c r="D117" i="20"/>
  <c r="I116" i="20"/>
  <c r="D116" i="20"/>
  <c r="I115" i="20"/>
  <c r="D115" i="20"/>
  <c r="I114" i="20"/>
  <c r="D114" i="20"/>
  <c r="I113" i="20"/>
  <c r="D113" i="20"/>
  <c r="I112" i="20"/>
  <c r="D112" i="20"/>
  <c r="I111" i="20"/>
  <c r="D111" i="20"/>
  <c r="I110" i="20"/>
  <c r="D110" i="20"/>
  <c r="I109" i="20"/>
  <c r="D109" i="20"/>
  <c r="I108" i="20"/>
  <c r="D108" i="20"/>
  <c r="I107" i="20"/>
  <c r="D107" i="20"/>
  <c r="I106" i="20"/>
  <c r="D106" i="20"/>
  <c r="I105" i="20"/>
  <c r="D105" i="20"/>
  <c r="I104" i="20"/>
  <c r="D104" i="20"/>
  <c r="I103" i="20"/>
  <c r="D103" i="20"/>
  <c r="I102" i="20"/>
  <c r="D102" i="20"/>
  <c r="I101" i="20"/>
  <c r="D101" i="20"/>
  <c r="I100" i="20"/>
  <c r="D100" i="20"/>
  <c r="I99" i="20"/>
  <c r="D99" i="20"/>
  <c r="I98" i="20"/>
  <c r="D98" i="20"/>
  <c r="I97" i="20"/>
  <c r="D97" i="20"/>
  <c r="I96" i="20"/>
  <c r="D96" i="20"/>
  <c r="I95" i="20"/>
  <c r="D95" i="20"/>
  <c r="I94" i="20"/>
  <c r="D94" i="20"/>
  <c r="I93" i="20"/>
  <c r="D93" i="20"/>
  <c r="I92" i="20"/>
  <c r="D92" i="20"/>
  <c r="I91" i="20"/>
  <c r="D91" i="20"/>
  <c r="I90" i="20"/>
  <c r="D90" i="20"/>
  <c r="I89" i="20"/>
  <c r="D89" i="20"/>
  <c r="I88" i="20"/>
  <c r="D88" i="20"/>
  <c r="I87" i="20"/>
  <c r="D87" i="20"/>
  <c r="I86" i="20"/>
  <c r="D86" i="20"/>
  <c r="I85" i="20"/>
  <c r="D85" i="20"/>
  <c r="I84" i="20"/>
  <c r="D84" i="20"/>
  <c r="I83" i="20"/>
  <c r="D83" i="20"/>
  <c r="I82" i="20"/>
  <c r="D82" i="20"/>
  <c r="I81" i="20"/>
  <c r="D81" i="20"/>
  <c r="I80" i="20"/>
  <c r="D80" i="20"/>
  <c r="I79" i="20"/>
  <c r="D79" i="20"/>
  <c r="I78" i="20"/>
  <c r="D78" i="20"/>
  <c r="P14" i="19"/>
  <c r="P13" i="19"/>
  <c r="P14" i="14"/>
  <c r="P13" i="14"/>
  <c r="M12" i="9"/>
  <c r="T37" i="26"/>
  <c r="B45" i="26" s="1"/>
  <c r="A4" i="18" l="1"/>
  <c r="A4" i="19"/>
  <c r="A4" i="16"/>
  <c r="A4" i="14"/>
  <c r="A4" i="13"/>
  <c r="A4" i="9"/>
  <c r="A4" i="32"/>
  <c r="A4" i="11"/>
  <c r="M12" i="19" l="1"/>
  <c r="M12" i="14"/>
  <c r="M11" i="14"/>
  <c r="M12" i="11"/>
  <c r="M11" i="11"/>
  <c r="AT10" i="18"/>
  <c r="AT11" i="18"/>
  <c r="AT12" i="18"/>
  <c r="AT13" i="18"/>
  <c r="AT14" i="18"/>
  <c r="AT15" i="18"/>
  <c r="AT16" i="18"/>
  <c r="AT17" i="18"/>
  <c r="AT18" i="18"/>
  <c r="AT19" i="18"/>
  <c r="AT20" i="18"/>
  <c r="AT21" i="18"/>
  <c r="AT22" i="18"/>
  <c r="AT23" i="18"/>
  <c r="AT24" i="18"/>
  <c r="AT25" i="18"/>
  <c r="AT26" i="18"/>
  <c r="AT27" i="18"/>
  <c r="AT28" i="18"/>
  <c r="AT29" i="18"/>
  <c r="AT30" i="18"/>
  <c r="AT31" i="18"/>
  <c r="AT32" i="18"/>
  <c r="AT33" i="18"/>
  <c r="AT34" i="18"/>
  <c r="AT35" i="18"/>
  <c r="AT36" i="18"/>
  <c r="AT37" i="18"/>
  <c r="AT38" i="18"/>
  <c r="AT39" i="18"/>
  <c r="AT40" i="18"/>
  <c r="AT41" i="18"/>
  <c r="AT42" i="18"/>
  <c r="AT43" i="18"/>
  <c r="AT44" i="18"/>
  <c r="AT9" i="18"/>
  <c r="AM10" i="18"/>
  <c r="AM11" i="18"/>
  <c r="AM12" i="18"/>
  <c r="AM13" i="18"/>
  <c r="AM14" i="18"/>
  <c r="AM15" i="18"/>
  <c r="AM16" i="18"/>
  <c r="AM17" i="18"/>
  <c r="AM18" i="18"/>
  <c r="AM19" i="18"/>
  <c r="AM20" i="18"/>
  <c r="AM21" i="18"/>
  <c r="AM22" i="18"/>
  <c r="AM23" i="18"/>
  <c r="AM24" i="18"/>
  <c r="AM25" i="18"/>
  <c r="AM26" i="18"/>
  <c r="AM27" i="18"/>
  <c r="AM28" i="18"/>
  <c r="AM29" i="18"/>
  <c r="AM30" i="18"/>
  <c r="AM31" i="18"/>
  <c r="AM32" i="18"/>
  <c r="AM33" i="18"/>
  <c r="AM34" i="18"/>
  <c r="AM35" i="18"/>
  <c r="AM36" i="18"/>
  <c r="AM37" i="18"/>
  <c r="AM38" i="18"/>
  <c r="AM39" i="18"/>
  <c r="AM40" i="18"/>
  <c r="AM41" i="18"/>
  <c r="AM42" i="18"/>
  <c r="AM43" i="18"/>
  <c r="AM44" i="18"/>
  <c r="AM9" i="18"/>
  <c r="M70" i="12"/>
  <c r="F70"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9" i="12"/>
  <c r="P7" i="12" l="1"/>
  <c r="AW7" i="18"/>
  <c r="M17" i="18" s="1"/>
  <c r="AW10" i="18"/>
  <c r="M19" i="18" s="1"/>
  <c r="B30" i="18" s="1"/>
  <c r="P10" i="12"/>
  <c r="D9" i="20" l="1"/>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L7" i="20" l="1"/>
  <c r="M18" i="11" s="1"/>
  <c r="AH14" i="14"/>
  <c r="AH13" i="14"/>
  <c r="AH12" i="14"/>
  <c r="AH11" i="14"/>
  <c r="AH7" i="14"/>
  <c r="AH6" i="14"/>
  <c r="AH5" i="14"/>
  <c r="AH4" i="14"/>
  <c r="I70" i="20"/>
  <c r="I69" i="20"/>
  <c r="I68" i="20"/>
  <c r="I67" i="20"/>
  <c r="I66" i="20"/>
  <c r="I65" i="20"/>
  <c r="I64" i="20"/>
  <c r="I63" i="20"/>
  <c r="I62" i="20"/>
  <c r="I61" i="20"/>
  <c r="I60" i="20"/>
  <c r="I59" i="20"/>
  <c r="I58" i="20"/>
  <c r="I57" i="20"/>
  <c r="I56" i="20"/>
  <c r="I55" i="20"/>
  <c r="I54" i="20"/>
  <c r="I53" i="20"/>
  <c r="I52" i="20"/>
  <c r="I51" i="20"/>
  <c r="I50" i="20"/>
  <c r="I49" i="20"/>
  <c r="I48" i="20"/>
  <c r="I47" i="20"/>
  <c r="I46" i="20"/>
  <c r="I45" i="20"/>
  <c r="I44" i="20"/>
  <c r="I43" i="20"/>
  <c r="I42" i="20"/>
  <c r="I41" i="20"/>
  <c r="I40" i="20"/>
  <c r="I39" i="20"/>
  <c r="I38" i="20"/>
  <c r="I37" i="20"/>
  <c r="I36" i="20"/>
  <c r="I35" i="20"/>
  <c r="I34" i="20"/>
  <c r="I33" i="20"/>
  <c r="I32" i="20"/>
  <c r="I31" i="20"/>
  <c r="I30" i="20"/>
  <c r="I29" i="20"/>
  <c r="I28" i="20"/>
  <c r="I27" i="20"/>
  <c r="I26" i="20"/>
  <c r="I25" i="20"/>
  <c r="I24" i="20"/>
  <c r="I23" i="20"/>
  <c r="I22" i="20"/>
  <c r="I21" i="20"/>
  <c r="I20" i="20"/>
  <c r="I19" i="20"/>
  <c r="I18" i="20"/>
  <c r="I17" i="20"/>
  <c r="I16" i="20"/>
  <c r="I15" i="20"/>
  <c r="I14" i="20"/>
  <c r="I13" i="20"/>
  <c r="I12" i="20"/>
  <c r="I11" i="20"/>
  <c r="I10" i="20"/>
  <c r="I9" i="20"/>
  <c r="AH17" i="11"/>
  <c r="AH16" i="11"/>
  <c r="AH15" i="11"/>
  <c r="AH14" i="11"/>
  <c r="AH13" i="11"/>
  <c r="AH12" i="11"/>
  <c r="AH11" i="11"/>
  <c r="AH7" i="11"/>
  <c r="AH6" i="11"/>
  <c r="AH5" i="11"/>
  <c r="AH4" i="11"/>
  <c r="AF14" i="18"/>
  <c r="AF13" i="18"/>
  <c r="AF12" i="18"/>
  <c r="AF11" i="18"/>
  <c r="AO42" i="16"/>
  <c r="AJ42" i="16"/>
  <c r="AO41" i="16"/>
  <c r="AJ41" i="16"/>
  <c r="AO40" i="16"/>
  <c r="AJ40" i="16"/>
  <c r="AO39" i="16"/>
  <c r="AJ39" i="16"/>
  <c r="AO38" i="16"/>
  <c r="AJ38" i="16"/>
  <c r="AO37" i="16"/>
  <c r="AJ37" i="16"/>
  <c r="AO36" i="16"/>
  <c r="AJ36" i="16"/>
  <c r="AO35" i="16"/>
  <c r="AJ35" i="16"/>
  <c r="AO34" i="16"/>
  <c r="AJ34" i="16"/>
  <c r="AO33" i="16"/>
  <c r="AJ33" i="16"/>
  <c r="AO32" i="16"/>
  <c r="AJ32" i="16"/>
  <c r="AO31" i="16"/>
  <c r="AJ31" i="16"/>
  <c r="AO30" i="16"/>
  <c r="AJ30" i="16"/>
  <c r="AO29" i="16"/>
  <c r="AJ29" i="16"/>
  <c r="AO28" i="16"/>
  <c r="AJ28" i="16"/>
  <c r="AO27" i="16"/>
  <c r="AJ27" i="16"/>
  <c r="AO26" i="16"/>
  <c r="AJ26" i="16"/>
  <c r="AO25" i="16"/>
  <c r="AJ25" i="16"/>
  <c r="AO24" i="16"/>
  <c r="AJ24" i="16"/>
  <c r="AO23" i="16"/>
  <c r="AJ23" i="16"/>
  <c r="AO22" i="16"/>
  <c r="AJ22" i="16"/>
  <c r="AO21" i="16"/>
  <c r="AJ21" i="16"/>
  <c r="AO20" i="16"/>
  <c r="AJ20" i="16"/>
  <c r="AO19" i="16"/>
  <c r="AJ19" i="16"/>
  <c r="AO18" i="16"/>
  <c r="AJ18" i="16"/>
  <c r="AO17" i="16"/>
  <c r="AJ17" i="16"/>
  <c r="AO16" i="16"/>
  <c r="AJ16" i="16"/>
  <c r="AO15" i="16"/>
  <c r="AJ15" i="16"/>
  <c r="AO14" i="16"/>
  <c r="AJ14" i="16"/>
  <c r="AF14" i="16"/>
  <c r="AO13" i="16"/>
  <c r="AJ13" i="16"/>
  <c r="AF13" i="16"/>
  <c r="AO12" i="16"/>
  <c r="AJ12" i="16"/>
  <c r="AF12" i="16"/>
  <c r="AO11" i="16"/>
  <c r="AJ11" i="16"/>
  <c r="AF11" i="16"/>
  <c r="AO10" i="16"/>
  <c r="AJ10" i="16"/>
  <c r="AO9" i="16"/>
  <c r="AJ9" i="16"/>
  <c r="I38" i="15"/>
  <c r="D38" i="15"/>
  <c r="I37" i="15"/>
  <c r="D37" i="15"/>
  <c r="I36" i="15"/>
  <c r="D36" i="15"/>
  <c r="I35" i="15"/>
  <c r="D35" i="15"/>
  <c r="I34" i="15"/>
  <c r="D34" i="15"/>
  <c r="I33" i="15"/>
  <c r="D33" i="15"/>
  <c r="I32" i="15"/>
  <c r="D32" i="15"/>
  <c r="I31" i="15"/>
  <c r="D31" i="15"/>
  <c r="I30" i="15"/>
  <c r="D30" i="15"/>
  <c r="I29" i="15"/>
  <c r="D29" i="15"/>
  <c r="I28" i="15"/>
  <c r="D28" i="15"/>
  <c r="I27" i="15"/>
  <c r="D27" i="15"/>
  <c r="I26" i="15"/>
  <c r="D26" i="15"/>
  <c r="I25" i="15"/>
  <c r="D25" i="15"/>
  <c r="I24" i="15"/>
  <c r="D24" i="15"/>
  <c r="I23" i="15"/>
  <c r="D23" i="15"/>
  <c r="I22" i="15"/>
  <c r="D22" i="15"/>
  <c r="I21" i="15"/>
  <c r="D21" i="15"/>
  <c r="I20" i="15"/>
  <c r="D20" i="15"/>
  <c r="I19" i="15"/>
  <c r="D19" i="15"/>
  <c r="I18" i="15"/>
  <c r="D18" i="15"/>
  <c r="I17" i="15"/>
  <c r="D17" i="15"/>
  <c r="I16" i="15"/>
  <c r="D16" i="15"/>
  <c r="I15" i="15"/>
  <c r="D15" i="15"/>
  <c r="I14" i="15"/>
  <c r="D14" i="15"/>
  <c r="I13" i="15"/>
  <c r="D13" i="15"/>
  <c r="I12" i="15"/>
  <c r="D12" i="15"/>
  <c r="I11" i="15"/>
  <c r="D11" i="15"/>
  <c r="I10" i="15"/>
  <c r="D10" i="15"/>
  <c r="I9" i="15"/>
  <c r="D9" i="15"/>
  <c r="AN45" i="13"/>
  <c r="AH45" i="13"/>
  <c r="AN44" i="13"/>
  <c r="AH44" i="13"/>
  <c r="AN43" i="13"/>
  <c r="AH43" i="13"/>
  <c r="AN42" i="13"/>
  <c r="AH42" i="13"/>
  <c r="AN41" i="13"/>
  <c r="AH41" i="13"/>
  <c r="AN40" i="13"/>
  <c r="AH40" i="13"/>
  <c r="AN39" i="13"/>
  <c r="AH39" i="13"/>
  <c r="AN38" i="13"/>
  <c r="AH38" i="13"/>
  <c r="AN37" i="13"/>
  <c r="AH37" i="13"/>
  <c r="AN36" i="13"/>
  <c r="AH36" i="13"/>
  <c r="AN35" i="13"/>
  <c r="AH35" i="13"/>
  <c r="AN34" i="13"/>
  <c r="AH34" i="13"/>
  <c r="AN33" i="13"/>
  <c r="AH33" i="13"/>
  <c r="AN32" i="13"/>
  <c r="AH32" i="13"/>
  <c r="AN31" i="13"/>
  <c r="AH31" i="13"/>
  <c r="AN30" i="13"/>
  <c r="AH30" i="13"/>
  <c r="AN29" i="13"/>
  <c r="AH29" i="13"/>
  <c r="AN28" i="13"/>
  <c r="AH28" i="13"/>
  <c r="AN27" i="13"/>
  <c r="AH27" i="13"/>
  <c r="AN26" i="13"/>
  <c r="AH26" i="13"/>
  <c r="AN25" i="13"/>
  <c r="AH25" i="13"/>
  <c r="AN24" i="13"/>
  <c r="AH24" i="13"/>
  <c r="AN23" i="13"/>
  <c r="AH23" i="13"/>
  <c r="AN22" i="13"/>
  <c r="AH22" i="13"/>
  <c r="AN21" i="13"/>
  <c r="AH21" i="13"/>
  <c r="AN20" i="13"/>
  <c r="AH20" i="13"/>
  <c r="AN19" i="13"/>
  <c r="AH19" i="13"/>
  <c r="AN18" i="13"/>
  <c r="AH18" i="13"/>
  <c r="AN17" i="13"/>
  <c r="AH17" i="13"/>
  <c r="AN16" i="13"/>
  <c r="AH16" i="13"/>
  <c r="AN15" i="13"/>
  <c r="AH15" i="13"/>
  <c r="AN14" i="13"/>
  <c r="AH14" i="13"/>
  <c r="AN13" i="13"/>
  <c r="AH13" i="13"/>
  <c r="AN12" i="13"/>
  <c r="AH12" i="13"/>
  <c r="AN11" i="13"/>
  <c r="AH11" i="13"/>
  <c r="AR7" i="16" l="1"/>
  <c r="M17" i="16" s="1"/>
  <c r="AR10" i="16"/>
  <c r="M19" i="16" s="1"/>
  <c r="AV9" i="13"/>
  <c r="AV12" i="13"/>
  <c r="AF17" i="16"/>
  <c r="M19" i="19"/>
  <c r="AF19" i="18"/>
  <c r="L10" i="20"/>
  <c r="L10" i="15"/>
  <c r="M19" i="14" s="1"/>
  <c r="L7" i="15"/>
  <c r="M17" i="19"/>
  <c r="AH17" i="19" s="1"/>
  <c r="O7" i="20"/>
  <c r="B29" i="19" l="1"/>
  <c r="B31" i="16"/>
  <c r="AF19" i="14"/>
  <c r="AH18" i="19"/>
  <c r="AH22" i="19" s="1"/>
  <c r="M20" i="11"/>
  <c r="B29" i="11" s="1"/>
  <c r="M17" i="14"/>
  <c r="B29" i="14" s="1"/>
  <c r="O8" i="20"/>
  <c r="AF19" i="16"/>
  <c r="B27" i="16" s="1"/>
  <c r="S7" i="12"/>
  <c r="AH18" i="14"/>
  <c r="S8" i="12"/>
  <c r="AH17" i="14" l="1"/>
  <c r="AH22" i="14" s="1"/>
  <c r="AF17" i="14"/>
  <c r="AF25" i="14" s="1"/>
  <c r="B25" i="14" s="1"/>
  <c r="AF17" i="18"/>
  <c r="B26" i="18" s="1"/>
  <c r="B25" i="19" l="1"/>
</calcChain>
</file>

<file path=xl/sharedStrings.xml><?xml version="1.0" encoding="utf-8"?>
<sst xmlns="http://schemas.openxmlformats.org/spreadsheetml/2006/main" count="1683" uniqueCount="285">
  <si>
    <t>作成日:</t>
  </si>
  <si>
    <t>作成日：</t>
    <phoneticPr fontId="5"/>
  </si>
  <si>
    <t>0310112000000000000000</t>
  </si>
  <si>
    <t>自動制御</t>
  </si>
  <si>
    <t>チェック項目１</t>
    <rPh sb="4" eb="6">
      <t>コウモク</t>
    </rPh>
    <phoneticPr fontId="5"/>
  </si>
  <si>
    <t>チェック項目２</t>
    <rPh sb="4" eb="6">
      <t>コウモク</t>
    </rPh>
    <phoneticPr fontId="5"/>
  </si>
  <si>
    <t>チェック項目１</t>
    <phoneticPr fontId="5"/>
  </si>
  <si>
    <t>チェック項目2</t>
    <phoneticPr fontId="5"/>
  </si>
  <si>
    <t>変更前ｋＷ－(既設負荷合計－今回負荷合計)＝＜変更後ｋWデータ数　〇
変更前ｋＷ－(既設負荷合計－今回負荷合計)   ＞変更後ｋWデータ数　×</t>
    <rPh sb="31" eb="32">
      <t>スウ</t>
    </rPh>
    <phoneticPr fontId="5"/>
  </si>
  <si>
    <t>ワット</t>
  </si>
  <si>
    <t>東電　太郎</t>
    <rPh sb="0" eb="2">
      <t>トウデン</t>
    </rPh>
    <rPh sb="3" eb="5">
      <t>タロウ</t>
    </rPh>
    <phoneticPr fontId="5"/>
  </si>
  <si>
    <r>
      <t xml:space="preserve">供給地点特定番号
</t>
    </r>
    <r>
      <rPr>
        <sz val="10"/>
        <color indexed="10"/>
        <rFont val="Meiryo UI"/>
        <family val="3"/>
        <charset val="128"/>
      </rPr>
      <t>ハイフン（-）無しの２２桁で入力</t>
    </r>
    <rPh sb="0" eb="2">
      <t>キョウキュウ</t>
    </rPh>
    <rPh sb="2" eb="4">
      <t>チテン</t>
    </rPh>
    <rPh sb="4" eb="6">
      <t>トクテイ</t>
    </rPh>
    <rPh sb="6" eb="8">
      <t>バンゴウ</t>
    </rPh>
    <rPh sb="16" eb="17">
      <t>ナ</t>
    </rPh>
    <rPh sb="21" eb="22">
      <t>ケタ</t>
    </rPh>
    <rPh sb="23" eb="25">
      <t>ニュウリョク</t>
    </rPh>
    <phoneticPr fontId="5"/>
  </si>
  <si>
    <t>需要者名義</t>
    <rPh sb="0" eb="3">
      <t>ジュヨウシャ</t>
    </rPh>
    <rPh sb="3" eb="5">
      <t>メイギ</t>
    </rPh>
    <phoneticPr fontId="5"/>
  </si>
  <si>
    <t>契約電力</t>
    <rPh sb="0" eb="2">
      <t>ケイヤク</t>
    </rPh>
    <rPh sb="2" eb="4">
      <t>デンリョク</t>
    </rPh>
    <phoneticPr fontId="5"/>
  </si>
  <si>
    <t>変更前</t>
    <rPh sb="0" eb="2">
      <t>ヘンコウ</t>
    </rPh>
    <rPh sb="2" eb="3">
      <t>マエ</t>
    </rPh>
    <phoneticPr fontId="5"/>
  </si>
  <si>
    <t>ｋＷ</t>
    <phoneticPr fontId="5"/>
  </si>
  <si>
    <t>変更後</t>
    <rPh sb="0" eb="2">
      <t>ヘンコウ</t>
    </rPh>
    <rPh sb="2" eb="3">
      <t>ゴ</t>
    </rPh>
    <phoneticPr fontId="5"/>
  </si>
  <si>
    <t>デマンドコントローラー設定値　</t>
    <rPh sb="11" eb="14">
      <t>セッテイチ</t>
    </rPh>
    <phoneticPr fontId="5"/>
  </si>
  <si>
    <t>設定値</t>
    <phoneticPr fontId="5"/>
  </si>
  <si>
    <t>デマンドコントローラー運用開始日　</t>
    <rPh sb="11" eb="13">
      <t>ウンヨウ</t>
    </rPh>
    <rPh sb="13" eb="15">
      <t>カイシ</t>
    </rPh>
    <rPh sb="15" eb="16">
      <t>ヒ</t>
    </rPh>
    <phoneticPr fontId="5"/>
  </si>
  <si>
    <t>年月日</t>
    <rPh sb="0" eb="3">
      <t>ネンガッピ</t>
    </rPh>
    <phoneticPr fontId="5"/>
  </si>
  <si>
    <t>年</t>
    <rPh sb="0" eb="1">
      <t>ネン</t>
    </rPh>
    <phoneticPr fontId="5"/>
  </si>
  <si>
    <t>月</t>
    <rPh sb="0" eb="1">
      <t>ガツ</t>
    </rPh>
    <phoneticPr fontId="5"/>
  </si>
  <si>
    <t>日</t>
    <rPh sb="0" eb="1">
      <t>ニチ</t>
    </rPh>
    <phoneticPr fontId="5"/>
  </si>
  <si>
    <r>
      <t xml:space="preserve">記載内容チェック欄
</t>
    </r>
    <r>
      <rPr>
        <sz val="12"/>
        <color indexed="10"/>
        <rFont val="Meiryo UI"/>
        <family val="3"/>
        <charset val="128"/>
      </rPr>
      <t>※以下のチェック項目のいずれかが「×」の場合、いただいたお申込みは差し戻しとなります。</t>
    </r>
    <rPh sb="0" eb="2">
      <t>キサイ</t>
    </rPh>
    <rPh sb="2" eb="4">
      <t>ナイヨウ</t>
    </rPh>
    <rPh sb="8" eb="9">
      <t>ラン</t>
    </rPh>
    <rPh sb="11" eb="13">
      <t>イカ</t>
    </rPh>
    <rPh sb="18" eb="20">
      <t>コウモク</t>
    </rPh>
    <rPh sb="30" eb="32">
      <t>バアイ</t>
    </rPh>
    <phoneticPr fontId="5"/>
  </si>
  <si>
    <r>
      <t>必須項目の登録有無。</t>
    </r>
    <r>
      <rPr>
        <sz val="12"/>
        <rFont val="Meiryo UI"/>
        <family val="3"/>
        <charset val="128"/>
      </rPr>
      <t>（青色の箇所に未入力があった場合は、「×」を表示します）</t>
    </r>
    <rPh sb="0" eb="2">
      <t>ヒッス</t>
    </rPh>
    <rPh sb="2" eb="4">
      <t>コウモク</t>
    </rPh>
    <rPh sb="7" eb="9">
      <t>ウム</t>
    </rPh>
    <phoneticPr fontId="5"/>
  </si>
  <si>
    <t>ｋＷ</t>
    <phoneticPr fontId="5"/>
  </si>
  <si>
    <t>作成日：</t>
    <phoneticPr fontId="5"/>
  </si>
  <si>
    <t>ｋＷ</t>
    <phoneticPr fontId="5"/>
  </si>
  <si>
    <t>0310112000000000000000</t>
    <phoneticPr fontId="5"/>
  </si>
  <si>
    <t>YYYY</t>
    <phoneticPr fontId="13"/>
  </si>
  <si>
    <t>MM</t>
    <phoneticPr fontId="13"/>
  </si>
  <si>
    <t>DD</t>
    <phoneticPr fontId="13"/>
  </si>
  <si>
    <t>小売電気事業者名：</t>
    <rPh sb="0" eb="2">
      <t>コウ</t>
    </rPh>
    <rPh sb="2" eb="4">
      <t>デンキ</t>
    </rPh>
    <rPh sb="4" eb="6">
      <t>ジギョウ</t>
    </rPh>
    <rPh sb="6" eb="7">
      <t>シャ</t>
    </rPh>
    <rPh sb="7" eb="8">
      <t>メイ</t>
    </rPh>
    <phoneticPr fontId="5"/>
  </si>
  <si>
    <r>
      <rPr>
        <sz val="12"/>
        <color indexed="8"/>
        <rFont val="Meiryo UI"/>
        <family val="3"/>
        <charset val="128"/>
      </rPr>
      <t xml:space="preserve">供給地点特定番号
</t>
    </r>
    <r>
      <rPr>
        <sz val="9"/>
        <color indexed="10"/>
        <rFont val="Meiryo UI"/>
        <family val="3"/>
        <charset val="128"/>
      </rPr>
      <t>ハイフン（-）無しの２２桁で入力</t>
    </r>
    <rPh sb="0" eb="2">
      <t>キョウキュウ</t>
    </rPh>
    <rPh sb="2" eb="4">
      <t>チテン</t>
    </rPh>
    <rPh sb="4" eb="6">
      <t>トクテイ</t>
    </rPh>
    <rPh sb="6" eb="8">
      <t>バンゴウ</t>
    </rPh>
    <rPh sb="16" eb="17">
      <t>ナ</t>
    </rPh>
    <rPh sb="21" eb="22">
      <t>ケタ</t>
    </rPh>
    <rPh sb="23" eb="25">
      <t>ニュウリョク</t>
    </rPh>
    <phoneticPr fontId="5"/>
  </si>
  <si>
    <t>省エネ照明機器運用開始日　</t>
    <rPh sb="0" eb="1">
      <t>ショウ</t>
    </rPh>
    <rPh sb="3" eb="5">
      <t>ショウメイ</t>
    </rPh>
    <rPh sb="5" eb="7">
      <t>キキ</t>
    </rPh>
    <rPh sb="7" eb="9">
      <t>ウンヨウ</t>
    </rPh>
    <rPh sb="9" eb="11">
      <t>カイシ</t>
    </rPh>
    <rPh sb="11" eb="12">
      <t>ヒ</t>
    </rPh>
    <phoneticPr fontId="5"/>
  </si>
  <si>
    <t>年月日</t>
    <phoneticPr fontId="5"/>
  </si>
  <si>
    <t>既設負荷（蛍光灯等）設備容量</t>
    <rPh sb="8" eb="9">
      <t>ナド</t>
    </rPh>
    <phoneticPr fontId="5"/>
  </si>
  <si>
    <t>入力値</t>
    <rPh sb="0" eb="2">
      <t>ニュウリョク</t>
    </rPh>
    <rPh sb="2" eb="3">
      <t>アタイ</t>
    </rPh>
    <phoneticPr fontId="5"/>
  </si>
  <si>
    <t>今回負荷（省エネ照明）設備容量</t>
    <rPh sb="5" eb="6">
      <t>ショウ</t>
    </rPh>
    <rPh sb="8" eb="10">
      <t>ショウメイ</t>
    </rPh>
    <phoneticPr fontId="5"/>
  </si>
  <si>
    <t>　</t>
    <phoneticPr fontId="5"/>
  </si>
  <si>
    <r>
      <t xml:space="preserve">記載内容チェック欄
</t>
    </r>
    <r>
      <rPr>
        <sz val="12"/>
        <color indexed="10"/>
        <rFont val="Meiryo UI"/>
        <family val="3"/>
        <charset val="128"/>
      </rPr>
      <t>※以下のチェック項目のいずれかが「×」の場合、いただいたお申込みは差し戻しとなります。</t>
    </r>
    <rPh sb="0" eb="2">
      <t>キサイ</t>
    </rPh>
    <rPh sb="2" eb="4">
      <t>ナイヨウ</t>
    </rPh>
    <rPh sb="8" eb="9">
      <t>ラン</t>
    </rPh>
    <phoneticPr fontId="5"/>
  </si>
  <si>
    <t>チェック項目2</t>
    <phoneticPr fontId="5"/>
  </si>
  <si>
    <t>ｋＷ</t>
    <phoneticPr fontId="5"/>
  </si>
  <si>
    <t>　</t>
    <phoneticPr fontId="5"/>
  </si>
  <si>
    <t>チェック項目１</t>
    <phoneticPr fontId="5"/>
  </si>
  <si>
    <t>負荷設備の設置状況　①</t>
    <rPh sb="0" eb="2">
      <t>フカ</t>
    </rPh>
    <rPh sb="2" eb="4">
      <t>セツビ</t>
    </rPh>
    <rPh sb="5" eb="7">
      <t>セッチ</t>
    </rPh>
    <rPh sb="7" eb="9">
      <t>ジョウキョウ</t>
    </rPh>
    <phoneticPr fontId="5"/>
  </si>
  <si>
    <t>項目</t>
    <rPh sb="0" eb="2">
      <t>コウモク</t>
    </rPh>
    <phoneticPr fontId="5"/>
  </si>
  <si>
    <t>合計</t>
    <rPh sb="0" eb="2">
      <t>ゴウケイ</t>
    </rPh>
    <phoneticPr fontId="5"/>
  </si>
  <si>
    <t>②数量</t>
    <rPh sb="1" eb="3">
      <t>スウリョウ</t>
    </rPh>
    <phoneticPr fontId="5"/>
  </si>
  <si>
    <t>合計
（①×②）</t>
    <rPh sb="0" eb="2">
      <t>ゴウケイ</t>
    </rPh>
    <phoneticPr fontId="5"/>
  </si>
  <si>
    <t>ワット</t>
    <phoneticPr fontId="5"/>
  </si>
  <si>
    <t>負荷設備の設置状況①～③まで自動で合算されます</t>
    <phoneticPr fontId="5"/>
  </si>
  <si>
    <t>※入力枠が足りない場合は</t>
    <rPh sb="1" eb="3">
      <t>ニュウリョク</t>
    </rPh>
    <rPh sb="3" eb="4">
      <t>ワク</t>
    </rPh>
    <rPh sb="5" eb="6">
      <t>タ</t>
    </rPh>
    <rPh sb="9" eb="11">
      <t>バアイ</t>
    </rPh>
    <phoneticPr fontId="5"/>
  </si>
  <si>
    <t>負荷設備の設置状況　②</t>
    <rPh sb="0" eb="2">
      <t>フカ</t>
    </rPh>
    <rPh sb="2" eb="4">
      <t>セツビ</t>
    </rPh>
    <rPh sb="5" eb="7">
      <t>セッチ</t>
    </rPh>
    <rPh sb="7" eb="9">
      <t>ジョウキョウ</t>
    </rPh>
    <phoneticPr fontId="5"/>
  </si>
  <si>
    <t>負荷設備の設置状況　③</t>
    <phoneticPr fontId="5"/>
  </si>
  <si>
    <t>ワット</t>
    <phoneticPr fontId="5"/>
  </si>
  <si>
    <t>負荷設備の設置状況①～③まで自動で合算されます</t>
    <phoneticPr fontId="5"/>
  </si>
  <si>
    <t>ワット</t>
    <phoneticPr fontId="5"/>
  </si>
  <si>
    <t>自動で合算されます</t>
    <phoneticPr fontId="5"/>
  </si>
  <si>
    <t>ワット</t>
    <phoneticPr fontId="5"/>
  </si>
  <si>
    <t>ｋＷ</t>
    <phoneticPr fontId="5"/>
  </si>
  <si>
    <t>チェック項目１</t>
    <phoneticPr fontId="5"/>
  </si>
  <si>
    <t>負荷設備の設置状況①～③まで</t>
    <phoneticPr fontId="5"/>
  </si>
  <si>
    <t>147</t>
    <phoneticPr fontId="5"/>
  </si>
  <si>
    <t>8</t>
    <phoneticPr fontId="5"/>
  </si>
  <si>
    <t>既設受電設備容量</t>
    <rPh sb="2" eb="4">
      <t>ジュデン</t>
    </rPh>
    <rPh sb="4" eb="6">
      <t>セツビ</t>
    </rPh>
    <phoneticPr fontId="5"/>
  </si>
  <si>
    <t>出力値</t>
    <rPh sb="0" eb="2">
      <t>シュツリョク</t>
    </rPh>
    <rPh sb="2" eb="3">
      <t>アタイ</t>
    </rPh>
    <phoneticPr fontId="5"/>
  </si>
  <si>
    <t>今回受電設備容量</t>
    <rPh sb="2" eb="4">
      <t>ジュデン</t>
    </rPh>
    <phoneticPr fontId="5"/>
  </si>
  <si>
    <r>
      <t xml:space="preserve">記載内容チェック欄
</t>
    </r>
    <r>
      <rPr>
        <sz val="12"/>
        <color indexed="10"/>
        <rFont val="Meiryo UI"/>
        <family val="3"/>
        <charset val="128"/>
      </rPr>
      <t>※以下のチェック項目のいずれかが「×」の場合、いただいたお申込みは差し戻しとなります。</t>
    </r>
    <rPh sb="0" eb="2">
      <t>キサイ</t>
    </rPh>
    <rPh sb="2" eb="4">
      <t>ナイヨウ</t>
    </rPh>
    <rPh sb="8" eb="9">
      <t>ラン</t>
    </rPh>
    <phoneticPr fontId="5"/>
  </si>
  <si>
    <t>作成日：</t>
    <phoneticPr fontId="5"/>
  </si>
  <si>
    <t>ｋＷ</t>
    <phoneticPr fontId="5"/>
  </si>
  <si>
    <t>チェック項目１</t>
    <phoneticPr fontId="5"/>
  </si>
  <si>
    <t>受電設備の設置状況　①</t>
    <rPh sb="0" eb="2">
      <t>ジュデン</t>
    </rPh>
    <rPh sb="2" eb="4">
      <t>セツビ</t>
    </rPh>
    <rPh sb="5" eb="7">
      <t>セッチ</t>
    </rPh>
    <rPh sb="7" eb="9">
      <t>ジョウキョウ</t>
    </rPh>
    <phoneticPr fontId="5"/>
  </si>
  <si>
    <t>①受電設備容量
（入力値）</t>
    <rPh sb="1" eb="3">
      <t>ジュデン</t>
    </rPh>
    <rPh sb="3" eb="5">
      <t>セツビ</t>
    </rPh>
    <rPh sb="5" eb="7">
      <t>ヨウリョウ</t>
    </rPh>
    <rPh sb="9" eb="12">
      <t>ニュウリョクチ</t>
    </rPh>
    <phoneticPr fontId="5"/>
  </si>
  <si>
    <t>既設受電設備
容量</t>
    <rPh sb="0" eb="2">
      <t>キセツ</t>
    </rPh>
    <rPh sb="2" eb="4">
      <t>ジュデン</t>
    </rPh>
    <rPh sb="4" eb="6">
      <t>セツビ</t>
    </rPh>
    <rPh sb="7" eb="9">
      <t>ヨウリョウ</t>
    </rPh>
    <phoneticPr fontId="5"/>
  </si>
  <si>
    <t>ｋvA</t>
  </si>
  <si>
    <t>今回受電設備
容量</t>
    <rPh sb="0" eb="2">
      <t>コンカイ</t>
    </rPh>
    <rPh sb="2" eb="4">
      <t>ジュデン</t>
    </rPh>
    <rPh sb="4" eb="6">
      <t>セツビ</t>
    </rPh>
    <rPh sb="7" eb="9">
      <t>ヨウリョウ</t>
    </rPh>
    <phoneticPr fontId="5"/>
  </si>
  <si>
    <t>受電設備の設置状況①～③まで自動で合算されます</t>
    <rPh sb="0" eb="2">
      <t>ジュデン</t>
    </rPh>
    <phoneticPr fontId="5"/>
  </si>
  <si>
    <t>ｋvA</t>
    <phoneticPr fontId="5"/>
  </si>
  <si>
    <t>ｋvA</t>
    <phoneticPr fontId="5"/>
  </si>
  <si>
    <t>供給地点特定番号</t>
    <rPh sb="0" eb="2">
      <t>キョウキュウ</t>
    </rPh>
    <rPh sb="2" eb="4">
      <t>チテン</t>
    </rPh>
    <rPh sb="4" eb="6">
      <t>トクテイ</t>
    </rPh>
    <rPh sb="6" eb="8">
      <t>バンゴウ</t>
    </rPh>
    <phoneticPr fontId="5"/>
  </si>
  <si>
    <t>ｋvA</t>
    <phoneticPr fontId="5"/>
  </si>
  <si>
    <t>東電　　太郎</t>
    <phoneticPr fontId="5"/>
  </si>
  <si>
    <t>チェック項目2</t>
    <phoneticPr fontId="5"/>
  </si>
  <si>
    <t>既設負荷設備
容量</t>
    <rPh sb="0" eb="2">
      <t>キセツ</t>
    </rPh>
    <rPh sb="2" eb="4">
      <t>フカ</t>
    </rPh>
    <rPh sb="4" eb="6">
      <t>セツビ</t>
    </rPh>
    <rPh sb="7" eb="9">
      <t>ヨウリョウ</t>
    </rPh>
    <phoneticPr fontId="5"/>
  </si>
  <si>
    <t>今回負荷設備
容量</t>
    <rPh sb="0" eb="2">
      <t>コンカイ</t>
    </rPh>
    <rPh sb="2" eb="4">
      <t>フカ</t>
    </rPh>
    <rPh sb="4" eb="6">
      <t>セツビ</t>
    </rPh>
    <rPh sb="7" eb="9">
      <t>ヨウリョウ</t>
    </rPh>
    <phoneticPr fontId="5"/>
  </si>
  <si>
    <t>既設負荷設備容量</t>
    <rPh sb="2" eb="4">
      <t>フカ</t>
    </rPh>
    <rPh sb="4" eb="6">
      <t>セツビ</t>
    </rPh>
    <phoneticPr fontId="5"/>
  </si>
  <si>
    <t>今回負荷設備容量</t>
    <phoneticPr fontId="5"/>
  </si>
  <si>
    <t>東電　　太郎</t>
    <phoneticPr fontId="5"/>
  </si>
  <si>
    <t>ｋＷ</t>
    <phoneticPr fontId="5"/>
  </si>
  <si>
    <t>　</t>
    <phoneticPr fontId="5"/>
  </si>
  <si>
    <t>チェック項目2</t>
    <phoneticPr fontId="5"/>
  </si>
  <si>
    <t>地点</t>
    <rPh sb="0" eb="2">
      <t>チテン</t>
    </rPh>
    <phoneticPr fontId="5"/>
  </si>
  <si>
    <t>名義</t>
    <rPh sb="0" eb="2">
      <t>メイギ</t>
    </rPh>
    <phoneticPr fontId="5"/>
  </si>
  <si>
    <t>後</t>
    <rPh sb="0" eb="1">
      <t>アト</t>
    </rPh>
    <phoneticPr fontId="5"/>
  </si>
  <si>
    <t>設定値</t>
    <rPh sb="0" eb="3">
      <t>セッテイチ</t>
    </rPh>
    <phoneticPr fontId="5"/>
  </si>
  <si>
    <t>月</t>
    <rPh sb="0" eb="1">
      <t>ツキ</t>
    </rPh>
    <phoneticPr fontId="5"/>
  </si>
  <si>
    <t>日</t>
    <rPh sb="0" eb="1">
      <t>ヒ</t>
    </rPh>
    <phoneticPr fontId="5"/>
  </si>
  <si>
    <t>作成年</t>
    <rPh sb="0" eb="2">
      <t>サクセイ</t>
    </rPh>
    <rPh sb="2" eb="3">
      <t>ネン</t>
    </rPh>
    <phoneticPr fontId="5"/>
  </si>
  <si>
    <t>最終確認×の数</t>
    <rPh sb="0" eb="2">
      <t>サイシュウ</t>
    </rPh>
    <rPh sb="2" eb="4">
      <t>カクニン</t>
    </rPh>
    <rPh sb="6" eb="7">
      <t>カズ</t>
    </rPh>
    <phoneticPr fontId="5"/>
  </si>
  <si>
    <t>小売名</t>
    <rPh sb="0" eb="3">
      <t>コウリメイ</t>
    </rPh>
    <phoneticPr fontId="5"/>
  </si>
  <si>
    <t>開始年</t>
    <rPh sb="0" eb="2">
      <t>カイシ</t>
    </rPh>
    <rPh sb="2" eb="3">
      <t>ネン</t>
    </rPh>
    <phoneticPr fontId="5"/>
  </si>
  <si>
    <t>前</t>
    <rPh sb="0" eb="1">
      <t>マエ</t>
    </rPh>
    <phoneticPr fontId="5"/>
  </si>
  <si>
    <t>入力値（自動反映）</t>
    <rPh sb="0" eb="2">
      <t>ニュウリョク</t>
    </rPh>
    <rPh sb="2" eb="3">
      <t>アタイ</t>
    </rPh>
    <rPh sb="4" eb="6">
      <t>ジドウ</t>
    </rPh>
    <rPh sb="6" eb="8">
      <t>ハンエイ</t>
    </rPh>
    <phoneticPr fontId="5"/>
  </si>
  <si>
    <t>ワット</t>
    <phoneticPr fontId="5"/>
  </si>
  <si>
    <t>最終判定</t>
    <rPh sb="0" eb="2">
      <t>サイシュウ</t>
    </rPh>
    <rPh sb="2" eb="4">
      <t>ハンテイ</t>
    </rPh>
    <phoneticPr fontId="5"/>
  </si>
  <si>
    <t>×の数</t>
    <rPh sb="2" eb="3">
      <t>カズ</t>
    </rPh>
    <phoneticPr fontId="5"/>
  </si>
  <si>
    <t>※既設および今回負荷設備容量は「負荷設備容量（入力用）」シートへ入力することで、自動で反映されます</t>
    <rPh sb="25" eb="26">
      <t>ヨウ</t>
    </rPh>
    <phoneticPr fontId="5"/>
  </si>
  <si>
    <t>　下の負荷設備の設置状況②および③に追加してください</t>
    <rPh sb="1" eb="2">
      <t>シタ</t>
    </rPh>
    <rPh sb="3" eb="5">
      <t>フカ</t>
    </rPh>
    <rPh sb="5" eb="7">
      <t>セツビ</t>
    </rPh>
    <rPh sb="8" eb="10">
      <t>セッチ</t>
    </rPh>
    <rPh sb="10" eb="12">
      <t>ジョウキョウ</t>
    </rPh>
    <rPh sb="18" eb="20">
      <t>ツイカ</t>
    </rPh>
    <phoneticPr fontId="5"/>
  </si>
  <si>
    <t xml:space="preserve">必須項目の登録有無。（青色の箇所に未入力があった場合は、「×」を表示します）
</t>
    <phoneticPr fontId="5"/>
  </si>
  <si>
    <r>
      <t xml:space="preserve">必須項目の登録有無。（青色の箇所に未入力があった場合は、「×」を表示します）
</t>
    </r>
    <r>
      <rPr>
        <sz val="11"/>
        <color indexed="10"/>
        <rFont val="Meiryo UI"/>
        <family val="3"/>
        <charset val="128"/>
      </rPr>
      <t>※左記チェック項目１が×の場合は差戻となりますので、必ずご確認いただきますようお願いいたします。
※必須項目(青色の箇所)に未入力があった場合は、「×」を表示致します。</t>
    </r>
    <phoneticPr fontId="5"/>
  </si>
  <si>
    <t>　下の受電設置状況②および③に追加してください</t>
    <rPh sb="1" eb="2">
      <t>シタ</t>
    </rPh>
    <rPh sb="3" eb="5">
      <t>ジュデン</t>
    </rPh>
    <rPh sb="5" eb="7">
      <t>セッチ</t>
    </rPh>
    <rPh sb="7" eb="9">
      <t>ジョウキョウ</t>
    </rPh>
    <rPh sb="15" eb="17">
      <t>ツイカ</t>
    </rPh>
    <phoneticPr fontId="5"/>
  </si>
  <si>
    <t xml:space="preserve">必須項目の登録有無。（青色の箇所に未入力があった場合は、「×」を表示します）
</t>
    <phoneticPr fontId="5"/>
  </si>
  <si>
    <t>※既設および今回受電設備の内訳は「受電設備容量（入力用）」へ入力願います。</t>
    <rPh sb="8" eb="10">
      <t>ジュデン</t>
    </rPh>
    <rPh sb="13" eb="15">
      <t>ウチワケ</t>
    </rPh>
    <rPh sb="24" eb="26">
      <t>ニュウリョク</t>
    </rPh>
    <rPh sb="26" eb="27">
      <t>ヨウ</t>
    </rPh>
    <rPh sb="32" eb="33">
      <t>ネガ</t>
    </rPh>
    <phoneticPr fontId="5"/>
  </si>
  <si>
    <t>※「受電設備容量（入力用）」シートへ入力することで、自動で反映されます。</t>
    <rPh sb="9" eb="11">
      <t>ニュウリョク</t>
    </rPh>
    <rPh sb="11" eb="12">
      <t>ヨウ</t>
    </rPh>
    <phoneticPr fontId="5"/>
  </si>
  <si>
    <r>
      <t xml:space="preserve">必須項目の登録有無。（青色の箇所に未入力があった場合は、「×」を表示します）
</t>
    </r>
    <r>
      <rPr>
        <sz val="11"/>
        <color indexed="10"/>
        <rFont val="Meiryo UI"/>
        <family val="3"/>
        <charset val="128"/>
      </rPr>
      <t>※左記チェック項目１が×の場合は差戻となりますので、必ずご確認いただきますようお願いいたします。</t>
    </r>
    <r>
      <rPr>
        <sz val="12"/>
        <color indexed="10"/>
        <rFont val="Meiryo UI"/>
        <family val="3"/>
        <charset val="128"/>
      </rPr>
      <t xml:space="preserve">
</t>
    </r>
    <r>
      <rPr>
        <sz val="11"/>
        <color indexed="10"/>
        <rFont val="Meiryo UI"/>
        <family val="3"/>
        <charset val="128"/>
      </rPr>
      <t>※必須項目(青色の箇所)に未入力があった場合は、「×」を表示致します。</t>
    </r>
    <phoneticPr fontId="5"/>
  </si>
  <si>
    <r>
      <t xml:space="preserve">変更前ｋＷ×(今回負荷合計÷既設負荷合計)＝＜変更後ｋWデータ数　〇
変更前ｋＷ×(今回負荷合計÷既設負荷合計)   ＞変更後ｋWデータ数　×
</t>
    </r>
    <r>
      <rPr>
        <sz val="11"/>
        <color indexed="10"/>
        <rFont val="Meiryo UI"/>
        <family val="3"/>
        <charset val="128"/>
      </rPr>
      <t>※左記チェック項目２が×の場合は差戻となりますので、必ずご確認いただきますようお願いいたします。</t>
    </r>
    <rPh sb="7" eb="9">
      <t>コンカイ</t>
    </rPh>
    <rPh sb="14" eb="16">
      <t>キセツ</t>
    </rPh>
    <rPh sb="31" eb="32">
      <t>スウ</t>
    </rPh>
    <phoneticPr fontId="5"/>
  </si>
  <si>
    <t>既設負荷（蛍光灯等）設備容量</t>
    <rPh sb="8" eb="9">
      <t>トウ</t>
    </rPh>
    <phoneticPr fontId="5"/>
  </si>
  <si>
    <t>既設負荷設備
（蛍光灯等）容量</t>
    <rPh sb="0" eb="2">
      <t>キセツ</t>
    </rPh>
    <rPh sb="2" eb="4">
      <t>フカ</t>
    </rPh>
    <rPh sb="4" eb="6">
      <t>セツビ</t>
    </rPh>
    <rPh sb="8" eb="11">
      <t>ケイコウトウ</t>
    </rPh>
    <rPh sb="11" eb="12">
      <t>ナド</t>
    </rPh>
    <rPh sb="13" eb="15">
      <t>ヨウリョウ</t>
    </rPh>
    <phoneticPr fontId="5"/>
  </si>
  <si>
    <t>今回負荷設備
（省エネ照明)容量</t>
    <rPh sb="0" eb="2">
      <t>コンカイ</t>
    </rPh>
    <rPh sb="2" eb="4">
      <t>フカ</t>
    </rPh>
    <rPh sb="4" eb="6">
      <t>セツビ</t>
    </rPh>
    <rPh sb="8" eb="9">
      <t>ショウ</t>
    </rPh>
    <rPh sb="11" eb="13">
      <t>ショウメイ</t>
    </rPh>
    <rPh sb="14" eb="16">
      <t>ヨウリョウ</t>
    </rPh>
    <phoneticPr fontId="5"/>
  </si>
  <si>
    <t>既設負荷設備
（蛍光灯）容量</t>
    <rPh sb="0" eb="2">
      <t>キセツ</t>
    </rPh>
    <rPh sb="2" eb="4">
      <t>フカ</t>
    </rPh>
    <rPh sb="4" eb="6">
      <t>セツビ</t>
    </rPh>
    <rPh sb="8" eb="11">
      <t>ケイコウトウ</t>
    </rPh>
    <rPh sb="12" eb="14">
      <t>ヨウリョウ</t>
    </rPh>
    <phoneticPr fontId="5"/>
  </si>
  <si>
    <r>
      <t xml:space="preserve">変更前ｋＷ－(既設負荷合計－今回負荷合計)＝＜変更後ｋWデータ数　〇
変更前ｋＷ－(既設負荷合計－今回負荷合計)   ＞変更後ｋWデータ数　×
</t>
    </r>
    <r>
      <rPr>
        <sz val="11"/>
        <color indexed="10"/>
        <rFont val="Meiryo UI"/>
        <family val="3"/>
        <charset val="128"/>
      </rPr>
      <t>※左記チェック項目2が×の場合は差戻となりますので、必ずご確認いただきますようお願いいたします。</t>
    </r>
    <phoneticPr fontId="5"/>
  </si>
  <si>
    <t>※既設および今回受電設備の内訳は「受電設備容量（入力用）」へ入力願います</t>
    <rPh sb="8" eb="10">
      <t>ジュデン</t>
    </rPh>
    <rPh sb="13" eb="15">
      <t>ウチワケ</t>
    </rPh>
    <rPh sb="24" eb="26">
      <t>ニュウリョク</t>
    </rPh>
    <rPh sb="26" eb="27">
      <t>ヨウ</t>
    </rPh>
    <rPh sb="32" eb="33">
      <t>ネガ</t>
    </rPh>
    <phoneticPr fontId="5"/>
  </si>
  <si>
    <r>
      <t xml:space="preserve">変更前ｋＷ×(今回受電合計÷既設受電合計)＝＜変更後ｋWデータ数　〇
変更前ｋＷ×(今回受電合計÷既設受電合計)   ＞変更後ｋWデータ数　×
</t>
    </r>
    <r>
      <rPr>
        <sz val="11"/>
        <color indexed="10"/>
        <rFont val="Meiryo UI"/>
        <family val="3"/>
        <charset val="128"/>
      </rPr>
      <t>※左記チェック項目２が×の場合は差戻となりますので、必ずご確認いただきますようお願いいたします。</t>
    </r>
    <rPh sb="7" eb="9">
      <t>コンカイ</t>
    </rPh>
    <rPh sb="9" eb="11">
      <t>ジュデン</t>
    </rPh>
    <rPh sb="14" eb="16">
      <t>キセツ</t>
    </rPh>
    <rPh sb="16" eb="18">
      <t>ジュデン</t>
    </rPh>
    <rPh sb="31" eb="32">
      <t>スウ</t>
    </rPh>
    <rPh sb="44" eb="46">
      <t>ジュデン</t>
    </rPh>
    <rPh sb="51" eb="53">
      <t>ジュデン</t>
    </rPh>
    <phoneticPr fontId="5"/>
  </si>
  <si>
    <t>項番</t>
    <rPh sb="0" eb="2">
      <t>コウバン</t>
    </rPh>
    <phoneticPr fontId="5"/>
  </si>
  <si>
    <t>2-2負荷設備容量（入力用）</t>
    <phoneticPr fontId="31"/>
  </si>
  <si>
    <t>2-3入力例（省エネ照明機器）</t>
    <phoneticPr fontId="31"/>
  </si>
  <si>
    <t>3-2受電設備容量（入力用）</t>
  </si>
  <si>
    <t xml:space="preserve">4-2負荷設備容量（入力用) </t>
    <phoneticPr fontId="31"/>
  </si>
  <si>
    <t>4-3入力例（負荷設備）</t>
    <phoneticPr fontId="31"/>
  </si>
  <si>
    <t>入力先シート</t>
    <rPh sb="0" eb="2">
      <t>ニュウリョク</t>
    </rPh>
    <rPh sb="2" eb="3">
      <t>サキ</t>
    </rPh>
    <phoneticPr fontId="5"/>
  </si>
  <si>
    <t>1-2入力例（ﾃﾞﾏﾝﾄﾞｺﾝﾄﾛ-ﾗ）</t>
    <phoneticPr fontId="31"/>
  </si>
  <si>
    <t>3-3入力例（受電設備）</t>
  </si>
  <si>
    <t>既設</t>
    <rPh sb="0" eb="2">
      <t>キセツ</t>
    </rPh>
    <phoneticPr fontId="5"/>
  </si>
  <si>
    <t>今回</t>
    <rPh sb="0" eb="2">
      <t>コンカイ</t>
    </rPh>
    <phoneticPr fontId="5"/>
  </si>
  <si>
    <r>
      <t>変更後ｋＷ　＝＞</t>
    </r>
    <r>
      <rPr>
        <sz val="14"/>
        <color theme="1"/>
        <rFont val="Meiryo UI"/>
        <family val="3"/>
        <charset val="128"/>
      </rPr>
      <t>　</t>
    </r>
    <r>
      <rPr>
        <sz val="12"/>
        <color theme="1"/>
        <rFont val="Meiryo UI"/>
        <family val="3"/>
        <charset val="128"/>
      </rPr>
      <t>デマコン設定値（「○」を表示します）
変更後ｋＷ　　＜　 デマコン設定値（「×」を表示します）</t>
    </r>
    <rPh sb="21" eb="23">
      <t>ヒョウジ</t>
    </rPh>
    <rPh sb="50" eb="52">
      <t>ヒョウジ</t>
    </rPh>
    <phoneticPr fontId="5"/>
  </si>
  <si>
    <t>変更前ｋＷ×(今回受電合計÷既設受電合計)＝＜変更後ｋWデータ数　〇
変更前ｋＷ×(今回受電合計÷既設受電合計)   ＞変更後ｋWデータ数　×</t>
    <rPh sb="7" eb="9">
      <t>コンカイ</t>
    </rPh>
    <rPh sb="9" eb="11">
      <t>ジュデン</t>
    </rPh>
    <rPh sb="14" eb="16">
      <t>キセツ</t>
    </rPh>
    <rPh sb="16" eb="18">
      <t>ジュデン</t>
    </rPh>
    <rPh sb="31" eb="32">
      <t>スウ</t>
    </rPh>
    <rPh sb="44" eb="46">
      <t>ジュデン</t>
    </rPh>
    <rPh sb="51" eb="53">
      <t>ジュデン</t>
    </rPh>
    <phoneticPr fontId="5"/>
  </si>
  <si>
    <t>契約電力の変更申込みに伴い、変更後の契約電力の算定根拠について以下のとおり提出いたします。</t>
    <rPh sb="2" eb="4">
      <t>デンリョク</t>
    </rPh>
    <rPh sb="11" eb="12">
      <t>トモナ</t>
    </rPh>
    <rPh sb="14" eb="16">
      <t>ヘンコウ</t>
    </rPh>
    <rPh sb="16" eb="17">
      <t>ゴ</t>
    </rPh>
    <rPh sb="18" eb="22">
      <t>ケイヤクデンリョク</t>
    </rPh>
    <rPh sb="23" eb="25">
      <t>サンテイ</t>
    </rPh>
    <rPh sb="25" eb="27">
      <t>コンキョ</t>
    </rPh>
    <phoneticPr fontId="5"/>
  </si>
  <si>
    <t>契約電力の変更申込みに伴い、変更後の契約電力の算定根拠について以下のとおり提出いたします。</t>
    <phoneticPr fontId="5"/>
  </si>
  <si>
    <t xml:space="preserve"> 　のシートへ自動反映します。</t>
    <phoneticPr fontId="5"/>
  </si>
  <si>
    <t xml:space="preserve">   のシートへ自動反映します。</t>
    <phoneticPr fontId="5"/>
  </si>
  <si>
    <t>デマンドコントローラーの設置と設定値による
契約電力の変更</t>
    <rPh sb="12" eb="14">
      <t>セッチ</t>
    </rPh>
    <rPh sb="15" eb="17">
      <t>セッテイ</t>
    </rPh>
    <rPh sb="17" eb="18">
      <t>チ</t>
    </rPh>
    <rPh sb="22" eb="24">
      <t>ケイヤク</t>
    </rPh>
    <rPh sb="24" eb="26">
      <t>デンリョク</t>
    </rPh>
    <rPh sb="27" eb="29">
      <t>ヘンコウ</t>
    </rPh>
    <phoneticPr fontId="5"/>
  </si>
  <si>
    <t>契約受電設備の増減による契約電力の変更</t>
    <rPh sb="7" eb="9">
      <t>ゾウゲン</t>
    </rPh>
    <rPh sb="12" eb="16">
      <t>ケイヤクデンリョク</t>
    </rPh>
    <rPh sb="17" eb="19">
      <t>ヘンコウ</t>
    </rPh>
    <phoneticPr fontId="5"/>
  </si>
  <si>
    <t>契約負荷設備の増減による契約電力の変更</t>
    <rPh sb="0" eb="2">
      <t>ケイヤク</t>
    </rPh>
    <rPh sb="2" eb="4">
      <t>フカ</t>
    </rPh>
    <rPh sb="4" eb="6">
      <t>セツビ</t>
    </rPh>
    <rPh sb="7" eb="9">
      <t>ゾウゲン</t>
    </rPh>
    <rPh sb="12" eb="16">
      <t>ケイヤクデンリョク</t>
    </rPh>
    <rPh sb="17" eb="19">
      <t>ヘンコウ</t>
    </rPh>
    <phoneticPr fontId="5"/>
  </si>
  <si>
    <t>省エネ照明機器への取り替えによる契約電力
の変更（減少）</t>
    <rPh sb="16" eb="20">
      <t>ケイヤクデンリョク</t>
    </rPh>
    <phoneticPr fontId="5"/>
  </si>
  <si>
    <t>1-1デマンドコントローラーの設置と設定値</t>
    <phoneticPr fontId="31"/>
  </si>
  <si>
    <t>2-1省エネ照明機器への取り替え</t>
    <phoneticPr fontId="31"/>
  </si>
  <si>
    <t>3-1契約受電設備の増減</t>
    <rPh sb="10" eb="12">
      <t>ゾウゲン</t>
    </rPh>
    <phoneticPr fontId="31"/>
  </si>
  <si>
    <t>4-1契約負荷設備の増減</t>
    <rPh sb="10" eb="12">
      <t>ゾウゲン</t>
    </rPh>
    <phoneticPr fontId="31"/>
  </si>
  <si>
    <t>※次の既設負設備容量、今回負荷設備容量に値を登録すると  「省エネ照明機器への取り替え」</t>
    <rPh sb="1" eb="2">
      <t>ツギ</t>
    </rPh>
    <rPh sb="30" eb="31">
      <t>ショウ</t>
    </rPh>
    <phoneticPr fontId="5"/>
  </si>
  <si>
    <t>※次の既設負設備容量、今回負荷設備容量に値を登録すると  「省エネ照明機器への取り替え」</t>
    <phoneticPr fontId="5"/>
  </si>
  <si>
    <t>デマンドコントローラーの設置と設定値による契約電力の変更について</t>
    <rPh sb="15" eb="18">
      <t>セッテイチ</t>
    </rPh>
    <rPh sb="21" eb="23">
      <t>ケイヤク</t>
    </rPh>
    <rPh sb="23" eb="25">
      <t>デンリョク</t>
    </rPh>
    <rPh sb="26" eb="28">
      <t>ヘンコウ</t>
    </rPh>
    <phoneticPr fontId="5"/>
  </si>
  <si>
    <t>省エネ照明機器への取り替えによる契約電力の変更（減少）について</t>
    <rPh sb="0" eb="1">
      <t>ショウ</t>
    </rPh>
    <rPh sb="3" eb="5">
      <t>ショウメイ</t>
    </rPh>
    <rPh sb="5" eb="7">
      <t>キキ</t>
    </rPh>
    <rPh sb="9" eb="10">
      <t>ト</t>
    </rPh>
    <rPh sb="11" eb="12">
      <t>カ</t>
    </rPh>
    <rPh sb="16" eb="20">
      <t>ケイヤクデンリョク</t>
    </rPh>
    <rPh sb="21" eb="23">
      <t>ヘンコウ</t>
    </rPh>
    <rPh sb="24" eb="26">
      <t>ゲンショウ</t>
    </rPh>
    <phoneticPr fontId="5"/>
  </si>
  <si>
    <t>契約受電設備の増減による契約電力の変更について</t>
    <rPh sb="0" eb="2">
      <t>ケイヤク</t>
    </rPh>
    <rPh sb="2" eb="4">
      <t>ジュデン</t>
    </rPh>
    <rPh sb="4" eb="6">
      <t>セツビ</t>
    </rPh>
    <rPh sb="7" eb="9">
      <t>ゾウゲン</t>
    </rPh>
    <rPh sb="12" eb="16">
      <t>ケイヤクデンリョク</t>
    </rPh>
    <rPh sb="17" eb="19">
      <t>ヘンコウ</t>
    </rPh>
    <phoneticPr fontId="5"/>
  </si>
  <si>
    <t>※次の既設受電設備容量、今回受電設備容量に値を登録すると  「契約受電設備の増減」</t>
    <rPh sb="1" eb="2">
      <t>ツギ</t>
    </rPh>
    <rPh sb="5" eb="7">
      <t>ジュデン</t>
    </rPh>
    <rPh sb="7" eb="9">
      <t>セツビ</t>
    </rPh>
    <rPh sb="14" eb="16">
      <t>ジュデン</t>
    </rPh>
    <rPh sb="33" eb="35">
      <t>ジュデン</t>
    </rPh>
    <rPh sb="38" eb="40">
      <t>ゾウゲン</t>
    </rPh>
    <phoneticPr fontId="5"/>
  </si>
  <si>
    <t>契約負荷設備の増減による契約電力の変更について</t>
    <rPh sb="0" eb="2">
      <t>ケイヤク</t>
    </rPh>
    <rPh sb="2" eb="4">
      <t>フカ</t>
    </rPh>
    <rPh sb="4" eb="6">
      <t>セツビ</t>
    </rPh>
    <rPh sb="7" eb="9">
      <t>ゾウゲン</t>
    </rPh>
    <rPh sb="12" eb="16">
      <t>ケイヤクデンリョク</t>
    </rPh>
    <rPh sb="17" eb="19">
      <t>ヘンコウ</t>
    </rPh>
    <phoneticPr fontId="5"/>
  </si>
  <si>
    <t>※次の既設負設備容量、今回負荷設備容量に値を登録すると  「契約負荷設備の増減」</t>
    <rPh sb="1" eb="2">
      <t>ツギ</t>
    </rPh>
    <rPh sb="30" eb="32">
      <t>ケイヤク</t>
    </rPh>
    <rPh sb="32" eb="34">
      <t>フカ</t>
    </rPh>
    <rPh sb="34" eb="36">
      <t>セツビ</t>
    </rPh>
    <rPh sb="37" eb="39">
      <t>ゾウゲン</t>
    </rPh>
    <phoneticPr fontId="5"/>
  </si>
  <si>
    <t>※次の既設負設備容量、今回負荷設備容量に値を登録すると  「契約負荷設備の増減」</t>
    <rPh sb="1" eb="2">
      <t>ツギ</t>
    </rPh>
    <rPh sb="37" eb="39">
      <t>ゾウゲン</t>
    </rPh>
    <phoneticPr fontId="5"/>
  </si>
  <si>
    <r>
      <t xml:space="preserve">合計
</t>
    </r>
    <r>
      <rPr>
        <sz val="10"/>
        <rFont val="Meiryo UI"/>
        <family val="3"/>
        <charset val="128"/>
      </rPr>
      <t>（①×②）</t>
    </r>
    <rPh sb="0" eb="2">
      <t>ゴウケイ</t>
    </rPh>
    <phoneticPr fontId="5"/>
  </si>
  <si>
    <r>
      <t>合計</t>
    </r>
    <r>
      <rPr>
        <sz val="10"/>
        <rFont val="Meiryo UI"/>
        <family val="3"/>
        <charset val="128"/>
      </rPr>
      <t xml:space="preserve">
（①×②）</t>
    </r>
    <rPh sb="0" eb="2">
      <t>ゴウケイ</t>
    </rPh>
    <phoneticPr fontId="5"/>
  </si>
  <si>
    <r>
      <rPr>
        <sz val="12"/>
        <color rgb="FFFF0000"/>
        <rFont val="Meiryo UI"/>
        <family val="3"/>
        <charset val="128"/>
      </rPr>
      <t>既設</t>
    </r>
    <r>
      <rPr>
        <sz val="12"/>
        <rFont val="Meiryo UI"/>
        <family val="3"/>
        <charset val="128"/>
      </rPr>
      <t>負荷設備（</t>
    </r>
    <r>
      <rPr>
        <sz val="12"/>
        <color rgb="FFFF0000"/>
        <rFont val="Meiryo UI"/>
        <family val="3"/>
        <charset val="128"/>
      </rPr>
      <t>蛍光灯等</t>
    </r>
    <r>
      <rPr>
        <sz val="12"/>
        <rFont val="Meiryo UI"/>
        <family val="3"/>
        <charset val="128"/>
      </rPr>
      <t>）容量</t>
    </r>
    <rPh sb="0" eb="2">
      <t>キセツ</t>
    </rPh>
    <rPh sb="2" eb="4">
      <t>フカ</t>
    </rPh>
    <rPh sb="4" eb="6">
      <t>セツビ</t>
    </rPh>
    <rPh sb="7" eb="10">
      <t>ケイコウトウ</t>
    </rPh>
    <rPh sb="10" eb="11">
      <t>ナド</t>
    </rPh>
    <rPh sb="12" eb="14">
      <t>ヨウリョウ</t>
    </rPh>
    <phoneticPr fontId="5"/>
  </si>
  <si>
    <r>
      <rPr>
        <sz val="12"/>
        <color rgb="FFFF0000"/>
        <rFont val="Meiryo UI"/>
        <family val="3"/>
        <charset val="128"/>
      </rPr>
      <t>今回</t>
    </r>
    <r>
      <rPr>
        <sz val="12"/>
        <rFont val="Meiryo UI"/>
        <family val="3"/>
        <charset val="128"/>
      </rPr>
      <t>負荷設備（</t>
    </r>
    <r>
      <rPr>
        <sz val="12"/>
        <color rgb="FFFF0000"/>
        <rFont val="Meiryo UI"/>
        <family val="3"/>
        <charset val="128"/>
      </rPr>
      <t>省エネ照明</t>
    </r>
    <r>
      <rPr>
        <sz val="12"/>
        <rFont val="Meiryo UI"/>
        <family val="3"/>
        <charset val="128"/>
      </rPr>
      <t>)容量</t>
    </r>
    <rPh sb="0" eb="2">
      <t>コンカイ</t>
    </rPh>
    <rPh sb="2" eb="4">
      <t>フカ</t>
    </rPh>
    <rPh sb="4" eb="6">
      <t>セツビ</t>
    </rPh>
    <rPh sb="7" eb="8">
      <t>ショウ</t>
    </rPh>
    <rPh sb="10" eb="12">
      <t>ショウメイ</t>
    </rPh>
    <rPh sb="13" eb="15">
      <t>ヨウリョウ</t>
    </rPh>
    <phoneticPr fontId="5"/>
  </si>
  <si>
    <r>
      <rPr>
        <sz val="12"/>
        <color rgb="FFFF0000"/>
        <rFont val="Meiryo UI"/>
        <family val="3"/>
        <charset val="128"/>
      </rPr>
      <t>既設</t>
    </r>
    <r>
      <rPr>
        <sz val="12"/>
        <rFont val="Meiryo UI"/>
        <family val="3"/>
        <charset val="128"/>
      </rPr>
      <t>負荷設備（</t>
    </r>
    <r>
      <rPr>
        <sz val="12"/>
        <color rgb="FFFF0000"/>
        <rFont val="Meiryo UI"/>
        <family val="3"/>
        <charset val="128"/>
      </rPr>
      <t>蛍光灯等</t>
    </r>
    <r>
      <rPr>
        <sz val="12"/>
        <rFont val="Meiryo UI"/>
        <family val="3"/>
        <charset val="128"/>
      </rPr>
      <t>）容量</t>
    </r>
    <rPh sb="0" eb="2">
      <t>キセツ</t>
    </rPh>
    <rPh sb="2" eb="4">
      <t>フカ</t>
    </rPh>
    <rPh sb="4" eb="6">
      <t>セツビ</t>
    </rPh>
    <rPh sb="7" eb="10">
      <t>ケイコウトウ</t>
    </rPh>
    <rPh sb="10" eb="11">
      <t>トウ</t>
    </rPh>
    <rPh sb="12" eb="14">
      <t>ヨウリョウ</t>
    </rPh>
    <phoneticPr fontId="5"/>
  </si>
  <si>
    <r>
      <rPr>
        <sz val="12"/>
        <color rgb="FFFF0000"/>
        <rFont val="Meiryo UI"/>
        <family val="3"/>
        <charset val="128"/>
      </rPr>
      <t>既設</t>
    </r>
    <r>
      <rPr>
        <sz val="12"/>
        <rFont val="Meiryo UI"/>
        <family val="3"/>
        <charset val="128"/>
      </rPr>
      <t>受電設備容量</t>
    </r>
    <rPh sb="0" eb="2">
      <t>キセツ</t>
    </rPh>
    <rPh sb="2" eb="4">
      <t>ジュデン</t>
    </rPh>
    <rPh sb="4" eb="6">
      <t>セツビ</t>
    </rPh>
    <rPh sb="6" eb="8">
      <t>ヨウリョウ</t>
    </rPh>
    <phoneticPr fontId="5"/>
  </si>
  <si>
    <r>
      <rPr>
        <sz val="12"/>
        <color rgb="FFFF0000"/>
        <rFont val="Meiryo UI"/>
        <family val="3"/>
        <charset val="128"/>
      </rPr>
      <t>今回</t>
    </r>
    <r>
      <rPr>
        <sz val="12"/>
        <rFont val="Meiryo UI"/>
        <family val="3"/>
        <charset val="128"/>
      </rPr>
      <t>受電設備容量</t>
    </r>
    <rPh sb="0" eb="2">
      <t>コンカイ</t>
    </rPh>
    <rPh sb="2" eb="4">
      <t>ジュデン</t>
    </rPh>
    <rPh sb="4" eb="6">
      <t>セツビ</t>
    </rPh>
    <rPh sb="6" eb="8">
      <t>ヨウリョウ</t>
    </rPh>
    <phoneticPr fontId="5"/>
  </si>
  <si>
    <r>
      <rPr>
        <sz val="12"/>
        <color rgb="FFFF0000"/>
        <rFont val="Meiryo UI"/>
        <family val="3"/>
        <charset val="128"/>
      </rPr>
      <t>既設</t>
    </r>
    <r>
      <rPr>
        <sz val="12"/>
        <rFont val="Meiryo UI"/>
        <family val="3"/>
        <charset val="128"/>
      </rPr>
      <t>負荷設備容量</t>
    </r>
    <rPh sb="0" eb="2">
      <t>キセツ</t>
    </rPh>
    <rPh sb="2" eb="4">
      <t>フカ</t>
    </rPh>
    <rPh sb="4" eb="6">
      <t>セツビ</t>
    </rPh>
    <rPh sb="6" eb="8">
      <t>ヨウリョウ</t>
    </rPh>
    <phoneticPr fontId="5"/>
  </si>
  <si>
    <r>
      <rPr>
        <sz val="12"/>
        <color rgb="FFFF0000"/>
        <rFont val="Meiryo UI"/>
        <family val="3"/>
        <charset val="128"/>
      </rPr>
      <t>今回</t>
    </r>
    <r>
      <rPr>
        <sz val="12"/>
        <rFont val="Meiryo UI"/>
        <family val="3"/>
        <charset val="128"/>
      </rPr>
      <t>負荷設備容量</t>
    </r>
    <rPh sb="0" eb="2">
      <t>コンカイ</t>
    </rPh>
    <rPh sb="2" eb="4">
      <t>フカ</t>
    </rPh>
    <rPh sb="4" eb="6">
      <t>セツビ</t>
    </rPh>
    <rPh sb="6" eb="8">
      <t>ヨウリョウ</t>
    </rPh>
    <phoneticPr fontId="5"/>
  </si>
  <si>
    <t>受電設備の設置状況①～③まで</t>
    <rPh sb="0" eb="2">
      <t>ジュデン</t>
    </rPh>
    <phoneticPr fontId="5"/>
  </si>
  <si>
    <t>自動で合算されます</t>
  </si>
  <si>
    <t>記入年月日：</t>
    <rPh sb="0" eb="2">
      <t>キニュウ</t>
    </rPh>
    <rPh sb="2" eb="5">
      <t>ネンガッピ</t>
    </rPh>
    <phoneticPr fontId="38"/>
  </si>
  <si>
    <t>電力使用計画の提出について</t>
    <rPh sb="0" eb="2">
      <t>デンリョク</t>
    </rPh>
    <rPh sb="2" eb="4">
      <t>シヨウ</t>
    </rPh>
    <rPh sb="4" eb="6">
      <t>ケイカク</t>
    </rPh>
    <rPh sb="7" eb="9">
      <t>テイシュツ</t>
    </rPh>
    <phoneticPr fontId="38"/>
  </si>
  <si>
    <t>　このたび以下の供給地点における新設または契約電力変更の申込みにあたり，今後１年間の電力使用計画について次のとおり提出いたします。</t>
    <rPh sb="5" eb="7">
      <t>イカ</t>
    </rPh>
    <rPh sb="8" eb="10">
      <t>キョウキュウ</t>
    </rPh>
    <rPh sb="10" eb="12">
      <t>チテン</t>
    </rPh>
    <rPh sb="16" eb="18">
      <t>シンセツ</t>
    </rPh>
    <rPh sb="21" eb="23">
      <t>ケイヤク</t>
    </rPh>
    <rPh sb="23" eb="25">
      <t>デンリョク</t>
    </rPh>
    <rPh sb="25" eb="27">
      <t>ヘンコウ</t>
    </rPh>
    <rPh sb="28" eb="30">
      <t>モウシコミ</t>
    </rPh>
    <rPh sb="36" eb="38">
      <t>コンゴ</t>
    </rPh>
    <rPh sb="39" eb="41">
      <t>ネンカン</t>
    </rPh>
    <rPh sb="42" eb="44">
      <t>デンリョク</t>
    </rPh>
    <rPh sb="44" eb="46">
      <t>シヨウ</t>
    </rPh>
    <rPh sb="46" eb="48">
      <t>ケイカク</t>
    </rPh>
    <rPh sb="52" eb="53">
      <t>ツギ</t>
    </rPh>
    <rPh sb="57" eb="59">
      <t>テイシュツ</t>
    </rPh>
    <phoneticPr fontId="38"/>
  </si>
  <si>
    <t>１．対象供給地点</t>
    <rPh sb="2" eb="4">
      <t>タイショウ</t>
    </rPh>
    <rPh sb="4" eb="6">
      <t>キョウキュウ</t>
    </rPh>
    <rPh sb="6" eb="8">
      <t>チテン</t>
    </rPh>
    <phoneticPr fontId="38"/>
  </si>
  <si>
    <r>
      <t xml:space="preserve">供給地点特定番号
</t>
    </r>
    <r>
      <rPr>
        <sz val="8"/>
        <color rgb="FFFF0000"/>
        <rFont val="メイリオ"/>
        <family val="3"/>
        <charset val="128"/>
      </rPr>
      <t>ハイフン(-)無しの２２桁で入力</t>
    </r>
    <rPh sb="0" eb="2">
      <t>キョウキュウ</t>
    </rPh>
    <rPh sb="2" eb="4">
      <t>チテン</t>
    </rPh>
    <rPh sb="4" eb="6">
      <t>トクテイ</t>
    </rPh>
    <rPh sb="6" eb="8">
      <t>バンゴウ</t>
    </rPh>
    <phoneticPr fontId="38"/>
  </si>
  <si>
    <t>需要者名義</t>
    <rPh sb="0" eb="2">
      <t>ジュヨウ</t>
    </rPh>
    <rPh sb="2" eb="3">
      <t>シャ</t>
    </rPh>
    <rPh sb="3" eb="5">
      <t>メイギ</t>
    </rPh>
    <phoneticPr fontId="38"/>
  </si>
  <si>
    <t>ｋＷ</t>
    <phoneticPr fontId="38"/>
  </si>
  <si>
    <t>※新設の場合は「-」を入力</t>
    <rPh sb="1" eb="3">
      <t>シンセツ</t>
    </rPh>
    <rPh sb="4" eb="6">
      <t>バアイ</t>
    </rPh>
    <rPh sb="11" eb="13">
      <t>ニュウリョク</t>
    </rPh>
    <phoneticPr fontId="38"/>
  </si>
  <si>
    <t>２．電力使用計画</t>
    <rPh sb="2" eb="4">
      <t>デンリョク</t>
    </rPh>
    <rPh sb="4" eb="6">
      <t>シヨウ</t>
    </rPh>
    <rPh sb="6" eb="8">
      <t>ケイカク</t>
    </rPh>
    <phoneticPr fontId="38"/>
  </si>
  <si>
    <t>電力使用計画は以下に基づいて算出しております。</t>
    <rPh sb="7" eb="9">
      <t>イカ</t>
    </rPh>
    <rPh sb="10" eb="11">
      <t>モト</t>
    </rPh>
    <rPh sb="14" eb="16">
      <t>サンシュツ</t>
    </rPh>
    <phoneticPr fontId="38"/>
  </si>
  <si>
    <t>協議方法</t>
    <rPh sb="0" eb="2">
      <t>キョウギ</t>
    </rPh>
    <rPh sb="2" eb="4">
      <t>ホウホウ</t>
    </rPh>
    <phoneticPr fontId="38"/>
  </si>
  <si>
    <t>備考</t>
    <phoneticPr fontId="38"/>
  </si>
  <si>
    <t>最大需要電力</t>
    <rPh sb="0" eb="2">
      <t>サイダイ</t>
    </rPh>
    <rPh sb="2" eb="4">
      <t>ジュヨウ</t>
    </rPh>
    <rPh sb="4" eb="6">
      <t>デンリョク</t>
    </rPh>
    <phoneticPr fontId="38"/>
  </si>
  <si>
    <t>年間最大需要電力：</t>
    <rPh sb="0" eb="2">
      <t>ネンカン</t>
    </rPh>
    <rPh sb="2" eb="4">
      <t>サイダイ</t>
    </rPh>
    <rPh sb="4" eb="6">
      <t>ジュヨウ</t>
    </rPh>
    <rPh sb="6" eb="8">
      <t>デンリョク</t>
    </rPh>
    <phoneticPr fontId="38"/>
  </si>
  <si>
    <t>以　上</t>
    <rPh sb="0" eb="1">
      <t>イ</t>
    </rPh>
    <rPh sb="2" eb="3">
      <t>ウエ</t>
    </rPh>
    <phoneticPr fontId="38"/>
  </si>
  <si>
    <t>記載内容チェック欄
※以下のチェック項目のいずれかが「×」の場合，いただいたお申込みは差し戻しとなります。</t>
  </si>
  <si>
    <t>チェック項目１</t>
    <rPh sb="4" eb="6">
      <t>コウモク</t>
    </rPh>
    <phoneticPr fontId="38"/>
  </si>
  <si>
    <t>必須項目（青色の箇所）が未入力の場合「×」</t>
    <rPh sb="5" eb="7">
      <t>アオイロ</t>
    </rPh>
    <rPh sb="8" eb="10">
      <t>カショ</t>
    </rPh>
    <rPh sb="12" eb="13">
      <t>ミ</t>
    </rPh>
    <rPh sb="13" eb="15">
      <t>ニュウリョク</t>
    </rPh>
    <phoneticPr fontId="38"/>
  </si>
  <si>
    <t>チェック項目2</t>
    <rPh sb="4" eb="6">
      <t>コウモク</t>
    </rPh>
    <phoneticPr fontId="38"/>
  </si>
  <si>
    <t>申込契約電力が，電力使用計画の年間最大需要電力未満の場合「×」</t>
    <rPh sb="0" eb="2">
      <t>モウシコミ</t>
    </rPh>
    <rPh sb="2" eb="4">
      <t>ケイヤク</t>
    </rPh>
    <rPh sb="4" eb="6">
      <t>デンリョク</t>
    </rPh>
    <rPh sb="8" eb="10">
      <t>デンリョク</t>
    </rPh>
    <rPh sb="10" eb="12">
      <t>シヨウ</t>
    </rPh>
    <rPh sb="12" eb="14">
      <t>ケイカク</t>
    </rPh>
    <rPh sb="15" eb="17">
      <t>ネンカン</t>
    </rPh>
    <rPh sb="17" eb="19">
      <t>サイダイ</t>
    </rPh>
    <rPh sb="19" eb="21">
      <t>ジュヨウ</t>
    </rPh>
    <rPh sb="21" eb="23">
      <t>デンリョク</t>
    </rPh>
    <rPh sb="23" eb="25">
      <t>ミマン</t>
    </rPh>
    <phoneticPr fontId="38"/>
  </si>
  <si>
    <t>機器名称</t>
    <rPh sb="0" eb="2">
      <t>キキ</t>
    </rPh>
    <rPh sb="2" eb="4">
      <t>メイショウ</t>
    </rPh>
    <phoneticPr fontId="5"/>
  </si>
  <si>
    <t>機器名称</t>
    <rPh sb="0" eb="2">
      <t>キキ</t>
    </rPh>
    <rPh sb="2" eb="4">
      <t>メイショウ</t>
    </rPh>
    <phoneticPr fontId="13"/>
  </si>
  <si>
    <t>機器名称</t>
    <rPh sb="0" eb="2">
      <t>キキ</t>
    </rPh>
    <rPh sb="2" eb="4">
      <t>メイショウ</t>
    </rPh>
    <phoneticPr fontId="5"/>
  </si>
  <si>
    <t>変更後</t>
    <rPh sb="0" eb="2">
      <t>ヘンコウ</t>
    </rPh>
    <rPh sb="2" eb="3">
      <t>ゴ</t>
    </rPh>
    <phoneticPr fontId="31"/>
  </si>
  <si>
    <t>契約電力</t>
    <rPh sb="0" eb="2">
      <t>ケイヤク</t>
    </rPh>
    <rPh sb="2" eb="4">
      <t>デンリョク</t>
    </rPh>
    <phoneticPr fontId="38"/>
  </si>
  <si>
    <t>ポンプ</t>
    <phoneticPr fontId="13"/>
  </si>
  <si>
    <t>エアコン</t>
    <phoneticPr fontId="13"/>
  </si>
  <si>
    <t>整流器</t>
    <rPh sb="0" eb="3">
      <t>セイリュウキ</t>
    </rPh>
    <phoneticPr fontId="13"/>
  </si>
  <si>
    <t>シャッター</t>
    <phoneticPr fontId="13"/>
  </si>
  <si>
    <t>LED照明</t>
    <rPh sb="3" eb="5">
      <t>ショウメイ</t>
    </rPh>
    <phoneticPr fontId="13"/>
  </si>
  <si>
    <t>契約電力（予備）</t>
    <rPh sb="0" eb="2">
      <t>ケイヤク</t>
    </rPh>
    <rPh sb="2" eb="4">
      <t>デンリョク</t>
    </rPh>
    <rPh sb="5" eb="7">
      <t>ヨビ</t>
    </rPh>
    <phoneticPr fontId="38"/>
  </si>
  <si>
    <t>変更前※</t>
    <rPh sb="0" eb="2">
      <t>ヘンコウ</t>
    </rPh>
    <rPh sb="2" eb="3">
      <t>マエ</t>
    </rPh>
    <phoneticPr fontId="31"/>
  </si>
  <si>
    <t>契約電力（本線）</t>
    <rPh sb="0" eb="2">
      <t>ケイヤク</t>
    </rPh>
    <rPh sb="2" eb="4">
      <t>デンリョク</t>
    </rPh>
    <rPh sb="5" eb="7">
      <t>ホンセン</t>
    </rPh>
    <phoneticPr fontId="38"/>
  </si>
  <si>
    <t>※算定根拠資料の提出が必要な項番については、各一般送配電事業者にお問い合わせをお願いいたします。</t>
    <rPh sb="1" eb="3">
      <t>サンテイ</t>
    </rPh>
    <rPh sb="3" eb="5">
      <t>コンキョ</t>
    </rPh>
    <rPh sb="5" eb="7">
      <t>シリョウ</t>
    </rPh>
    <rPh sb="8" eb="10">
      <t>テイシュツ</t>
    </rPh>
    <rPh sb="11" eb="13">
      <t>ヒツヨウ</t>
    </rPh>
    <rPh sb="14" eb="16">
      <t>コウバン</t>
    </rPh>
    <rPh sb="22" eb="23">
      <t>カク</t>
    </rPh>
    <rPh sb="23" eb="25">
      <t>イッパン</t>
    </rPh>
    <rPh sb="25" eb="26">
      <t>ソウ</t>
    </rPh>
    <rPh sb="26" eb="28">
      <t>ハイデン</t>
    </rPh>
    <rPh sb="28" eb="31">
      <t>ジギョウシャ</t>
    </rPh>
    <rPh sb="33" eb="34">
      <t>ト</t>
    </rPh>
    <rPh sb="35" eb="36">
      <t>ア</t>
    </rPh>
    <rPh sb="40" eb="41">
      <t>ネガ</t>
    </rPh>
    <phoneticPr fontId="31"/>
  </si>
  <si>
    <t>※算定根拠資料とは別に必要な資料の有無については各一般送配電事業者にご確認</t>
    <rPh sb="1" eb="3">
      <t>サンテイ</t>
    </rPh>
    <rPh sb="3" eb="5">
      <t>コンキョ</t>
    </rPh>
    <rPh sb="5" eb="7">
      <t>シリョウ</t>
    </rPh>
    <rPh sb="9" eb="10">
      <t>ベツ</t>
    </rPh>
    <rPh sb="11" eb="13">
      <t>ヒツヨウ</t>
    </rPh>
    <rPh sb="14" eb="16">
      <t>シリョウ</t>
    </rPh>
    <rPh sb="17" eb="19">
      <t>ウム</t>
    </rPh>
    <rPh sb="24" eb="25">
      <t>カク</t>
    </rPh>
    <rPh sb="25" eb="27">
      <t>イッパン</t>
    </rPh>
    <rPh sb="27" eb="28">
      <t>ソウ</t>
    </rPh>
    <rPh sb="28" eb="30">
      <t>ハイデン</t>
    </rPh>
    <rPh sb="30" eb="33">
      <t>ジギョウシャ</t>
    </rPh>
    <rPh sb="35" eb="37">
      <t>カクニン</t>
    </rPh>
    <phoneticPr fontId="38"/>
  </si>
  <si>
    <t>　をお願いします。</t>
    <phoneticPr fontId="31"/>
  </si>
  <si>
    <t>上記契約電力をこえて電気を使用し、不適当と認められる場合には、１年間を通じての最大の負荷を基準として、契約電力をすみやかに変更いたします。</t>
    <phoneticPr fontId="5"/>
  </si>
  <si>
    <t>①消費電力</t>
    <rPh sb="1" eb="3">
      <t>ショウヒ</t>
    </rPh>
    <rPh sb="3" eb="5">
      <t>デンリョク</t>
    </rPh>
    <phoneticPr fontId="5"/>
  </si>
  <si>
    <t>①負荷設備容量</t>
    <rPh sb="1" eb="3">
      <t>フカ</t>
    </rPh>
    <rPh sb="3" eb="5">
      <t>セツビ</t>
    </rPh>
    <rPh sb="5" eb="7">
      <t>ヨウリョウ</t>
    </rPh>
    <phoneticPr fontId="5"/>
  </si>
  <si>
    <t>①負荷設備容量</t>
    <phoneticPr fontId="5"/>
  </si>
  <si>
    <t>電圧区分</t>
    <rPh sb="0" eb="2">
      <t>デンアツ</t>
    </rPh>
    <rPh sb="2" eb="4">
      <t>クブン</t>
    </rPh>
    <phoneticPr fontId="5"/>
  </si>
  <si>
    <t>電圧区分</t>
    <rPh sb="0" eb="2">
      <t>デンアツ</t>
    </rPh>
    <rPh sb="2" eb="4">
      <t>クブン</t>
    </rPh>
    <phoneticPr fontId="13"/>
  </si>
  <si>
    <t>年月</t>
    <rPh sb="0" eb="2">
      <t>ネンゲツ</t>
    </rPh>
    <phoneticPr fontId="38"/>
  </si>
  <si>
    <t>操作順</t>
    <rPh sb="0" eb="2">
      <t>ソウサ</t>
    </rPh>
    <rPh sb="2" eb="3">
      <t>ジュン</t>
    </rPh>
    <phoneticPr fontId="48"/>
  </si>
  <si>
    <t>抑　制　機　器</t>
    <phoneticPr fontId="48"/>
  </si>
  <si>
    <t>抑　制　内　容</t>
    <rPh sb="0" eb="1">
      <t>オオキ</t>
    </rPh>
    <rPh sb="2" eb="3">
      <t>セイ</t>
    </rPh>
    <rPh sb="4" eb="5">
      <t>ナイ</t>
    </rPh>
    <rPh sb="6" eb="7">
      <t>カタチ</t>
    </rPh>
    <phoneticPr fontId="48"/>
  </si>
  <si>
    <t>対象機器</t>
    <rPh sb="0" eb="2">
      <t>タイショウ</t>
    </rPh>
    <rPh sb="2" eb="4">
      <t>キキ</t>
    </rPh>
    <phoneticPr fontId="48"/>
  </si>
  <si>
    <t>設置場所</t>
    <rPh sb="0" eb="2">
      <t>セッチ</t>
    </rPh>
    <rPh sb="2" eb="4">
      <t>バショ</t>
    </rPh>
    <phoneticPr fontId="48"/>
  </si>
  <si>
    <t>容量(kW)</t>
    <rPh sb="0" eb="2">
      <t>ヨウリョウ</t>
    </rPh>
    <phoneticPr fontId="48"/>
  </si>
  <si>
    <t>台数</t>
    <rPh sb="0" eb="2">
      <t>ダイスウ</t>
    </rPh>
    <phoneticPr fontId="48"/>
  </si>
  <si>
    <t>稼働時期</t>
    <rPh sb="0" eb="2">
      <t>カドウ</t>
    </rPh>
    <rPh sb="2" eb="4">
      <t>ジキ</t>
    </rPh>
    <phoneticPr fontId="48"/>
  </si>
  <si>
    <t>方 法</t>
    <rPh sb="0" eb="1">
      <t>カタ</t>
    </rPh>
    <rPh sb="2" eb="3">
      <t>ホウ</t>
    </rPh>
    <phoneticPr fontId="48"/>
  </si>
  <si>
    <t>抑制電力(kW)</t>
    <rPh sb="0" eb="2">
      <t>ヨクセイ</t>
    </rPh>
    <rPh sb="2" eb="4">
      <t>デンリョク</t>
    </rPh>
    <phoneticPr fontId="48"/>
  </si>
  <si>
    <t>夏季</t>
  </si>
  <si>
    <t>停止</t>
  </si>
  <si>
    <t>負　荷　抑　制　機　器</t>
    <rPh sb="0" eb="1">
      <t>フ</t>
    </rPh>
    <rPh sb="2" eb="3">
      <t>ニ</t>
    </rPh>
    <rPh sb="4" eb="5">
      <t>ヨク</t>
    </rPh>
    <rPh sb="6" eb="7">
      <t>セイ</t>
    </rPh>
    <rPh sb="8" eb="9">
      <t>キ</t>
    </rPh>
    <rPh sb="10" eb="11">
      <t>キ</t>
    </rPh>
    <phoneticPr fontId="5"/>
  </si>
  <si>
    <t>負荷遮断方法（自動制御ｏｒ手動制御）</t>
    <rPh sb="0" eb="2">
      <t>フカ</t>
    </rPh>
    <rPh sb="2" eb="4">
      <t>シャダン</t>
    </rPh>
    <rPh sb="4" eb="6">
      <t>ホウホウ</t>
    </rPh>
    <rPh sb="7" eb="8">
      <t>ドウ</t>
    </rPh>
    <rPh sb="8" eb="10">
      <t>セイギョ</t>
    </rPh>
    <rPh sb="12" eb="14">
      <t>シュドウ</t>
    </rPh>
    <rPh sb="14" eb="16">
      <t>セイギョ</t>
    </rPh>
    <phoneticPr fontId="5"/>
  </si>
  <si>
    <t>操業時における監視体制</t>
    <phoneticPr fontId="5"/>
  </si>
  <si>
    <t>管理者が不在</t>
  </si>
  <si>
    <t>東電　　太郎</t>
  </si>
  <si>
    <t>エアコン</t>
    <phoneticPr fontId="31"/>
  </si>
  <si>
    <t>コンプレッサー</t>
    <phoneticPr fontId="31"/>
  </si>
  <si>
    <t>1F事業場</t>
    <rPh sb="2" eb="4">
      <t>ジギョウ</t>
    </rPh>
    <rPh sb="4" eb="5">
      <t>バ</t>
    </rPh>
    <phoneticPr fontId="31"/>
  </si>
  <si>
    <t>通年</t>
  </si>
  <si>
    <t>デマンド監視方法</t>
    <rPh sb="4" eb="6">
      <t>カンシ</t>
    </rPh>
    <rPh sb="6" eb="8">
      <t>ホウホウ</t>
    </rPh>
    <phoneticPr fontId="5"/>
  </si>
  <si>
    <t>視覚的にデマンドを確認（パトランプ、モニター等）</t>
  </si>
  <si>
    <t>電灯</t>
  </si>
  <si>
    <t>動力</t>
  </si>
  <si>
    <t>御中</t>
    <rPh sb="0" eb="2">
      <t>オンチュウ</t>
    </rPh>
    <phoneticPr fontId="31"/>
  </si>
  <si>
    <t>御中</t>
    <rPh sb="0" eb="2">
      <t>オンチュウ</t>
    </rPh>
    <phoneticPr fontId="5"/>
  </si>
  <si>
    <t>御中</t>
    <rPh sb="0" eb="2">
      <t>オンチュウ</t>
    </rPh>
    <phoneticPr fontId="13"/>
  </si>
  <si>
    <t>御中</t>
    <rPh sb="0" eb="2">
      <t>オンチュウ</t>
    </rPh>
    <phoneticPr fontId="5"/>
  </si>
  <si>
    <t>御中</t>
    <rPh sb="0" eb="2">
      <t>オンチュウ</t>
    </rPh>
    <phoneticPr fontId="13"/>
  </si>
  <si>
    <t>過去実績による</t>
    <rPh sb="0" eb="2">
      <t>カコ</t>
    </rPh>
    <rPh sb="2" eb="4">
      <t>ジッセキ</t>
    </rPh>
    <phoneticPr fontId="5"/>
  </si>
  <si>
    <t>※協議方法により、過去実績によるものを除き算定根拠資料の添付をお願いします。</t>
    <rPh sb="1" eb="3">
      <t>キョウギ</t>
    </rPh>
    <rPh sb="3" eb="5">
      <t>ホウホウ</t>
    </rPh>
    <rPh sb="9" eb="11">
      <t>カコ</t>
    </rPh>
    <rPh sb="11" eb="13">
      <t>ジッセキ</t>
    </rPh>
    <rPh sb="19" eb="20">
      <t>ノゾ</t>
    </rPh>
    <rPh sb="21" eb="23">
      <t>サンテイ</t>
    </rPh>
    <rPh sb="23" eb="25">
      <t>コンキョ</t>
    </rPh>
    <rPh sb="25" eb="27">
      <t>シリョウ</t>
    </rPh>
    <rPh sb="28" eb="30">
      <t>テンプ</t>
    </rPh>
    <rPh sb="32" eb="33">
      <t>ネガ</t>
    </rPh>
    <phoneticPr fontId="38"/>
  </si>
  <si>
    <t>協議方法</t>
    <rPh sb="0" eb="2">
      <t>キョウギ</t>
    </rPh>
    <rPh sb="2" eb="4">
      <t>ホウホウ</t>
    </rPh>
    <phoneticPr fontId="5"/>
  </si>
  <si>
    <t>デマンド監視方法</t>
    <rPh sb="4" eb="6">
      <t>カンシ</t>
    </rPh>
    <rPh sb="6" eb="8">
      <t>ホウホウ</t>
    </rPh>
    <phoneticPr fontId="5"/>
  </si>
  <si>
    <t>負荷遮断方法</t>
    <rPh sb="0" eb="2">
      <t>フカ</t>
    </rPh>
    <rPh sb="2" eb="4">
      <t>シャダン</t>
    </rPh>
    <rPh sb="4" eb="6">
      <t>ホウホウ</t>
    </rPh>
    <phoneticPr fontId="5"/>
  </si>
  <si>
    <t>操業時における監視体制</t>
    <rPh sb="0" eb="2">
      <t>ソウギョウ</t>
    </rPh>
    <rPh sb="2" eb="3">
      <t>ジ</t>
    </rPh>
    <rPh sb="7" eb="9">
      <t>カンシ</t>
    </rPh>
    <rPh sb="9" eb="11">
      <t>タイセイ</t>
    </rPh>
    <phoneticPr fontId="5"/>
  </si>
  <si>
    <t>負荷抑制機器（対象機器）</t>
    <rPh sb="0" eb="2">
      <t>フカ</t>
    </rPh>
    <rPh sb="2" eb="4">
      <t>ヨクセイ</t>
    </rPh>
    <rPh sb="4" eb="6">
      <t>キキ</t>
    </rPh>
    <rPh sb="7" eb="9">
      <t>タイショウ</t>
    </rPh>
    <rPh sb="9" eb="11">
      <t>キキ</t>
    </rPh>
    <phoneticPr fontId="5"/>
  </si>
  <si>
    <t>負荷抑制機器（設置場所）</t>
    <rPh sb="0" eb="2">
      <t>フカ</t>
    </rPh>
    <rPh sb="2" eb="4">
      <t>ヨクセイ</t>
    </rPh>
    <rPh sb="4" eb="6">
      <t>キキ</t>
    </rPh>
    <rPh sb="7" eb="9">
      <t>セッチ</t>
    </rPh>
    <rPh sb="9" eb="11">
      <t>バショ</t>
    </rPh>
    <phoneticPr fontId="5"/>
  </si>
  <si>
    <t>負荷抑制機器（容量）</t>
    <rPh sb="0" eb="2">
      <t>フカ</t>
    </rPh>
    <rPh sb="2" eb="4">
      <t>ヨクセイ</t>
    </rPh>
    <rPh sb="4" eb="6">
      <t>キキ</t>
    </rPh>
    <rPh sb="7" eb="9">
      <t>ヨウリョウ</t>
    </rPh>
    <phoneticPr fontId="5"/>
  </si>
  <si>
    <t>負荷抑制機器（台数）</t>
    <rPh sb="0" eb="2">
      <t>フカ</t>
    </rPh>
    <rPh sb="2" eb="4">
      <t>ヨクセイ</t>
    </rPh>
    <rPh sb="4" eb="6">
      <t>キキ</t>
    </rPh>
    <rPh sb="7" eb="9">
      <t>ダイスウ</t>
    </rPh>
    <phoneticPr fontId="5"/>
  </si>
  <si>
    <t>負荷抑制機器（稼働時間）</t>
    <rPh sb="0" eb="2">
      <t>フカ</t>
    </rPh>
    <rPh sb="2" eb="4">
      <t>ヨクセイ</t>
    </rPh>
    <rPh sb="4" eb="6">
      <t>キキ</t>
    </rPh>
    <rPh sb="7" eb="9">
      <t>カドウ</t>
    </rPh>
    <rPh sb="9" eb="11">
      <t>ジカン</t>
    </rPh>
    <phoneticPr fontId="5"/>
  </si>
  <si>
    <t>負荷抑制機器（方法）</t>
    <rPh sb="0" eb="2">
      <t>フカ</t>
    </rPh>
    <rPh sb="2" eb="4">
      <t>ヨクセイ</t>
    </rPh>
    <rPh sb="4" eb="6">
      <t>キキ</t>
    </rPh>
    <rPh sb="7" eb="9">
      <t>ホウホウ</t>
    </rPh>
    <phoneticPr fontId="5"/>
  </si>
  <si>
    <t>負荷抑制機器（抑制KW）</t>
    <rPh sb="0" eb="2">
      <t>フカ</t>
    </rPh>
    <rPh sb="2" eb="4">
      <t>ヨクセイ</t>
    </rPh>
    <rPh sb="4" eb="6">
      <t>キキ</t>
    </rPh>
    <rPh sb="7" eb="9">
      <t>ヨクセイ</t>
    </rPh>
    <phoneticPr fontId="5"/>
  </si>
  <si>
    <t>チェックボックス</t>
    <phoneticPr fontId="31"/>
  </si>
  <si>
    <t>記入年月日</t>
    <rPh sb="0" eb="2">
      <t>キニュウ</t>
    </rPh>
    <rPh sb="2" eb="5">
      <t>ネンガッピ</t>
    </rPh>
    <phoneticPr fontId="5"/>
  </si>
  <si>
    <t>宛先</t>
    <rPh sb="0" eb="2">
      <t>アテサキ</t>
    </rPh>
    <phoneticPr fontId="31"/>
  </si>
  <si>
    <t>供給地点特定番号</t>
    <rPh sb="0" eb="2">
      <t>キョウキュウ</t>
    </rPh>
    <rPh sb="2" eb="4">
      <t>チテン</t>
    </rPh>
    <rPh sb="4" eb="6">
      <t>トクテイ</t>
    </rPh>
    <rPh sb="6" eb="8">
      <t>バンゴウ</t>
    </rPh>
    <phoneticPr fontId="31"/>
  </si>
  <si>
    <t>需要者名義</t>
    <rPh sb="0" eb="2">
      <t>ジュヨウ</t>
    </rPh>
    <rPh sb="2" eb="3">
      <t>シャ</t>
    </rPh>
    <rPh sb="3" eb="5">
      <t>メイギ</t>
    </rPh>
    <phoneticPr fontId="31"/>
  </si>
  <si>
    <t>契約電力（変更前）</t>
    <rPh sb="0" eb="2">
      <t>ケイヤク</t>
    </rPh>
    <rPh sb="2" eb="4">
      <t>デンリョク</t>
    </rPh>
    <rPh sb="5" eb="7">
      <t>ヘンコウ</t>
    </rPh>
    <rPh sb="7" eb="8">
      <t>マエ</t>
    </rPh>
    <phoneticPr fontId="31"/>
  </si>
  <si>
    <t>契約電力（変更後）</t>
    <rPh sb="0" eb="4">
      <t>ケイヤクデンリョク</t>
    </rPh>
    <rPh sb="7" eb="8">
      <t>ゴ</t>
    </rPh>
    <phoneticPr fontId="31"/>
  </si>
  <si>
    <t>協議方法</t>
    <rPh sb="0" eb="2">
      <t>キョウギ</t>
    </rPh>
    <rPh sb="2" eb="4">
      <t>ホウホウ</t>
    </rPh>
    <phoneticPr fontId="31"/>
  </si>
  <si>
    <t>年月</t>
    <rPh sb="0" eb="2">
      <t>ネンゲツ</t>
    </rPh>
    <phoneticPr fontId="31"/>
  </si>
  <si>
    <t>契約電力</t>
    <rPh sb="0" eb="2">
      <t>ケイヤク</t>
    </rPh>
    <rPh sb="2" eb="4">
      <t>デンリョク</t>
    </rPh>
    <phoneticPr fontId="31"/>
  </si>
  <si>
    <t>最大需要電力</t>
    <rPh sb="0" eb="2">
      <t>サイダイ</t>
    </rPh>
    <rPh sb="2" eb="4">
      <t>ジュヨウ</t>
    </rPh>
    <rPh sb="4" eb="6">
      <t>デンリョク</t>
    </rPh>
    <phoneticPr fontId="31"/>
  </si>
  <si>
    <t>管理者が常駐</t>
  </si>
  <si>
    <t>年</t>
    <rPh sb="0" eb="1">
      <t>ネン</t>
    </rPh>
    <phoneticPr fontId="5"/>
  </si>
  <si>
    <t>月</t>
    <rPh sb="0" eb="1">
      <t>ツキ</t>
    </rPh>
    <phoneticPr fontId="5"/>
  </si>
  <si>
    <t>日</t>
    <rPh sb="0" eb="1">
      <t>ニチ</t>
    </rPh>
    <phoneticPr fontId="5"/>
  </si>
  <si>
    <t>〇</t>
    <phoneticPr fontId="5"/>
  </si>
  <si>
    <t>〇</t>
    <phoneticPr fontId="5"/>
  </si>
  <si>
    <t>既設</t>
    <rPh sb="0" eb="2">
      <t>キセツ</t>
    </rPh>
    <phoneticPr fontId="13"/>
  </si>
  <si>
    <t>今回</t>
    <rPh sb="0" eb="2">
      <t>コンカイ</t>
    </rPh>
    <phoneticPr fontId="13"/>
  </si>
  <si>
    <t>ｋvA</t>
    <phoneticPr fontId="5"/>
  </si>
  <si>
    <t>ｋvA</t>
    <phoneticPr fontId="5"/>
  </si>
  <si>
    <t xml:space="preserve">契約電力の変更において直近12ヶ月の最大需要電力の実績以外を理由とする場合は、以下のいずれかを選択し、表示されるシートに必要項目を登録のうえ、お申込み時にご提出いただきますよう、よろしくお願いいたします。
</t>
    <phoneticPr fontId="31"/>
  </si>
  <si>
    <t>協議方法選択</t>
    <rPh sb="0" eb="2">
      <t>キョウギ</t>
    </rPh>
    <rPh sb="2" eb="4">
      <t>ホウホウ</t>
    </rPh>
    <rPh sb="4" eb="6">
      <t>センタク</t>
    </rPh>
    <phoneticPr fontId="5"/>
  </si>
  <si>
    <t>※入力方法の詳細については各一般送配電事業者にご確認をお願いします。</t>
    <phoneticPr fontId="5"/>
  </si>
  <si>
    <t xml:space="preserve"> ※入力方法の詳細については各一般送配電事業者にご確認をお願いします。</t>
    <phoneticPr fontId="5"/>
  </si>
  <si>
    <t>※入力方法の詳細については各一般送配電事業者にご確認をお願いします。</t>
    <phoneticPr fontId="13"/>
  </si>
  <si>
    <t>変更前ｋＷ×(今回負荷合計÷既設負荷合計)＝＜変更後ｋWデータ数　〇
変更前ｋＷ×(今回負荷合計÷既設負荷合計)   ＞変更後ｋWデータ数　×</t>
    <rPh sb="7" eb="9">
      <t>コンカイ</t>
    </rPh>
    <rPh sb="9" eb="11">
      <t>フカ</t>
    </rPh>
    <rPh sb="11" eb="13">
      <t>ゴウケイ</t>
    </rPh>
    <rPh sb="14" eb="16">
      <t>キセツ</t>
    </rPh>
    <rPh sb="16" eb="18">
      <t>フカ</t>
    </rPh>
    <rPh sb="18" eb="20">
      <t>ゴウケイ</t>
    </rPh>
    <rPh sb="31" eb="32">
      <t>スウ</t>
    </rPh>
    <rPh sb="44" eb="46">
      <t>フカ</t>
    </rPh>
    <rPh sb="46" eb="48">
      <t>ゴウケイ</t>
    </rPh>
    <rPh sb="51" eb="53">
      <t>フカ</t>
    </rPh>
    <rPh sb="53" eb="55">
      <t>ゴウケイ</t>
    </rPh>
    <phoneticPr fontId="5"/>
  </si>
  <si>
    <t>※　「電力使用計画」以外の提出書類は不要</t>
    <rPh sb="3" eb="5">
      <t>デンリョク</t>
    </rPh>
    <rPh sb="5" eb="7">
      <t>シヨウ</t>
    </rPh>
    <rPh sb="7" eb="9">
      <t>ケイカク</t>
    </rPh>
    <rPh sb="10" eb="12">
      <t>イガイ</t>
    </rPh>
    <rPh sb="13" eb="15">
      <t>テイシュツ</t>
    </rPh>
    <rPh sb="14" eb="16">
      <t>ショルイ</t>
    </rPh>
    <rPh sb="17" eb="19">
      <t>フヨウ</t>
    </rPh>
    <phoneticPr fontId="31"/>
  </si>
  <si>
    <t>沖縄電力株式会社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</si>
</sst>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yyyy&quot;年&quot;m&quot;月&quot;d&quot;日&quot;;@"/>
    <numFmt numFmtId="178" formatCode="#,##0_ "/>
    <numFmt numFmtId="179" formatCode="yyyy&quot;年&quot;m&quot;月&quot;;@"/>
    <numFmt numFmtId="180" formatCode="0;\-0;"/>
    <numFmt numFmtId="181" formatCode="#,##0\k\W"/>
    <numFmt numFmtId="182" formatCode="#,##0_);[Red]\(#,##0\)"/>
  </numFmts>
  <fonts count="6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Meiryo UI"/>
      <family val="3"/>
      <charset val="128"/>
    </font>
    <font>
      <sz val="12"/>
      <color indexed="8"/>
      <name val="Meiryo UI"/>
      <family val="3"/>
      <charset val="128"/>
    </font>
    <font>
      <sz val="10"/>
      <color indexed="10"/>
      <name val="Meiryo UI"/>
      <family val="3"/>
      <charset val="128"/>
    </font>
    <font>
      <sz val="12"/>
      <name val="Meiryo UI"/>
      <family val="3"/>
      <charset val="128"/>
    </font>
    <font>
      <sz val="9"/>
      <color indexed="10"/>
      <name val="Meiryo UI"/>
      <family val="3"/>
      <charset val="128"/>
    </font>
    <font>
      <sz val="11"/>
      <name val="Meiryo UI"/>
      <family val="3"/>
      <charset val="128"/>
    </font>
    <font>
      <sz val="12"/>
      <color indexed="10"/>
      <name val="Meiryo UI"/>
      <family val="3"/>
      <charset val="128"/>
    </font>
    <font>
      <sz val="6"/>
      <name val="ＭＳ Ｐゴシック"/>
      <family val="3"/>
      <charset val="128"/>
    </font>
    <font>
      <sz val="11"/>
      <color indexed="10"/>
      <name val="Meiryo UI"/>
      <family val="3"/>
      <charset val="128"/>
    </font>
    <font>
      <sz val="11"/>
      <color theme="1"/>
      <name val="ＭＳ Ｐゴシック"/>
      <family val="3"/>
      <charset val="128"/>
      <scheme val="minor"/>
    </font>
    <font>
      <sz val="12"/>
      <color theme="1"/>
      <name val="Meiryo UI"/>
      <family val="3"/>
      <charset val="128"/>
    </font>
    <font>
      <b/>
      <u/>
      <sz val="24"/>
      <color rgb="FFFF0000"/>
      <name val="Meiryo UI"/>
      <family val="3"/>
      <charset val="128"/>
    </font>
    <font>
      <b/>
      <u/>
      <sz val="24"/>
      <color theme="1"/>
      <name val="Meiryo UI"/>
      <family val="3"/>
      <charset val="128"/>
    </font>
    <font>
      <sz val="11"/>
      <color theme="1"/>
      <name val="Meiryo UI"/>
      <family val="3"/>
      <charset val="128"/>
    </font>
    <font>
      <sz val="10"/>
      <color theme="1"/>
      <name val="Meiryo UI"/>
      <family val="3"/>
      <charset val="128"/>
    </font>
    <font>
      <sz val="11"/>
      <color rgb="FFFF0000"/>
      <name val="Meiryo UI"/>
      <family val="3"/>
      <charset val="128"/>
    </font>
    <font>
      <sz val="24"/>
      <color rgb="FFFF0000"/>
      <name val="Meiryo UI"/>
      <family val="3"/>
      <charset val="128"/>
    </font>
    <font>
      <sz val="24"/>
      <color theme="1"/>
      <name val="Meiryo UI"/>
      <family val="3"/>
      <charset val="128"/>
    </font>
    <font>
      <u/>
      <sz val="20"/>
      <color theme="1"/>
      <name val="Meiryo UI"/>
      <family val="3"/>
      <charset val="128"/>
    </font>
    <font>
      <sz val="12"/>
      <color rgb="FFFF0000"/>
      <name val="Meiryo UI"/>
      <family val="3"/>
      <charset val="128"/>
    </font>
    <font>
      <u/>
      <sz val="12"/>
      <color theme="1"/>
      <name val="Meiryo UI"/>
      <family val="3"/>
      <charset val="128"/>
    </font>
    <font>
      <b/>
      <sz val="11"/>
      <color theme="1"/>
      <name val="Meiryo UI"/>
      <family val="3"/>
      <charset val="128"/>
    </font>
    <font>
      <u/>
      <sz val="22"/>
      <color theme="1"/>
      <name val="Meiryo UI"/>
      <family val="3"/>
      <charset val="128"/>
    </font>
    <font>
      <u/>
      <sz val="18"/>
      <color theme="1"/>
      <name val="Meiryo UI"/>
      <family val="3"/>
      <charset val="128"/>
    </font>
    <font>
      <sz val="16"/>
      <color theme="1"/>
      <name val="Meiryo UI"/>
      <family val="3"/>
      <charset val="128"/>
    </font>
    <font>
      <sz val="6"/>
      <name val="ＭＳ Ｐゴシック"/>
      <family val="3"/>
      <charset val="128"/>
      <scheme val="minor"/>
    </font>
    <font>
      <sz val="11"/>
      <color theme="1"/>
      <name val="Meiryo UI"/>
      <family val="2"/>
      <charset val="128"/>
    </font>
    <font>
      <sz val="10"/>
      <color theme="1"/>
      <name val="Meiryo UI"/>
      <family val="2"/>
      <charset val="128"/>
    </font>
    <font>
      <sz val="14"/>
      <color theme="1"/>
      <name val="Meiryo UI"/>
      <family val="3"/>
      <charset val="128"/>
    </font>
    <font>
      <u/>
      <sz val="11"/>
      <color rgb="FF0070C0"/>
      <name val="ＭＳ Ｐゴシック"/>
      <family val="3"/>
      <charset val="128"/>
      <scheme val="minor"/>
    </font>
    <font>
      <sz val="10"/>
      <name val="Meiryo UI"/>
      <family val="3"/>
      <charset val="128"/>
    </font>
    <font>
      <sz val="11"/>
      <color theme="1"/>
      <name val="メイリオ"/>
      <family val="3"/>
      <charset val="128"/>
    </font>
    <font>
      <sz val="6"/>
      <name val="ＭＳ Ｐゴシック"/>
      <family val="2"/>
      <charset val="128"/>
      <scheme val="minor"/>
    </font>
    <font>
      <sz val="14"/>
      <color theme="1"/>
      <name val="メイリオ"/>
      <family val="3"/>
      <charset val="128"/>
    </font>
    <font>
      <sz val="8"/>
      <color rgb="FFFF0000"/>
      <name val="メイリオ"/>
      <family val="3"/>
      <charset val="128"/>
    </font>
    <font>
      <sz val="10"/>
      <color theme="1"/>
      <name val="メイリオ"/>
      <family val="3"/>
      <charset val="128"/>
    </font>
    <font>
      <sz val="9"/>
      <color theme="1"/>
      <name val="メイリオ"/>
      <family val="3"/>
      <charset val="128"/>
    </font>
    <font>
      <sz val="11"/>
      <color rgb="FFFF0000"/>
      <name val="ＭＳ Ｐゴシック"/>
      <family val="3"/>
      <charset val="128"/>
      <scheme val="minor"/>
    </font>
    <font>
      <sz val="11"/>
      <name val="メイリオ"/>
      <family val="3"/>
      <charset val="128"/>
    </font>
    <font>
      <sz val="9"/>
      <name val="メイリオ"/>
      <family val="3"/>
      <charset val="128"/>
    </font>
    <font>
      <sz val="10"/>
      <name val="ＭＳ 明朝"/>
      <family val="1"/>
      <charset val="128"/>
    </font>
    <font>
      <sz val="11"/>
      <name val="ＭＳ 明朝"/>
      <family val="1"/>
      <charset val="128"/>
    </font>
    <font>
      <sz val="6"/>
      <name val="ＭＳ 明朝"/>
      <family val="1"/>
      <charset val="128"/>
    </font>
    <font>
      <sz val="9"/>
      <name val="Meiryo UI"/>
      <family val="3"/>
      <charset val="128"/>
    </font>
    <font>
      <sz val="11"/>
      <name val="ＭＳ Ｐゴシック"/>
      <family val="3"/>
      <charset val="128"/>
      <scheme val="minor"/>
    </font>
    <font>
      <sz val="11"/>
      <color theme="0"/>
      <name val="ＭＳ Ｐゴシック"/>
      <family val="2"/>
      <charset val="128"/>
      <scheme val="minor"/>
    </font>
    <font>
      <sz val="11"/>
      <name val="ＭＳ Ｐゴシック"/>
      <family val="2"/>
      <charset val="128"/>
      <scheme val="minor"/>
    </font>
    <font>
      <sz val="11"/>
      <color theme="0"/>
      <name val="Meiryo UI"/>
      <family val="3"/>
      <charset val="128"/>
    </font>
    <font>
      <sz val="11"/>
      <color theme="0"/>
      <name val="メイリオ"/>
      <family val="3"/>
      <charset val="128"/>
    </font>
    <font>
      <sz val="11"/>
      <color theme="0"/>
      <name val="ＭＳ ゴシック"/>
      <family val="3"/>
      <charset val="128"/>
    </font>
    <font>
      <sz val="11"/>
      <color theme="0" tint="-0.34998626667073579"/>
      <name val="Meiryo UI"/>
      <family val="3"/>
      <charset val="128"/>
    </font>
    <font>
      <b/>
      <sz val="11"/>
      <name val="Meiryo UI"/>
      <family val="3"/>
      <charset val="128"/>
    </font>
    <font>
      <sz val="11"/>
      <color theme="0" tint="-0.34998626667073579"/>
      <name val="ＭＳ 明朝"/>
      <family val="1"/>
      <charset val="128"/>
    </font>
    <font>
      <b/>
      <sz val="11"/>
      <color theme="0" tint="-0.34998626667073579"/>
      <name val="Meiryo UI"/>
      <family val="3"/>
      <charset val="128"/>
    </font>
    <font>
      <sz val="11"/>
      <color theme="0" tint="-0.34998626667073579"/>
      <name val="ＭＳ Ｐゴシック"/>
      <family val="3"/>
      <charset val="128"/>
      <scheme val="minor"/>
    </font>
    <font>
      <u/>
      <sz val="12"/>
      <color rgb="FF0070C0"/>
      <name val="ＭＳ Ｐゴシック"/>
      <family val="3"/>
      <charset val="128"/>
      <scheme val="minor"/>
    </font>
    <font>
      <u/>
      <sz val="12"/>
      <name val="ＭＳ Ｐ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6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2">
    <xf numFmtId="0" fontId="0" fillId="0" borderId="0">
      <alignment vertical="center"/>
    </xf>
    <xf numFmtId="38" fontId="15" fillId="0" borderId="0" applyFont="0" applyFill="0" applyBorder="0" applyAlignment="0" applyProtection="0">
      <alignment vertical="center"/>
    </xf>
    <xf numFmtId="0" fontId="4" fillId="0" borderId="0">
      <alignment vertical="center"/>
    </xf>
    <xf numFmtId="0" fontId="32" fillId="0" borderId="0">
      <alignment vertical="center"/>
    </xf>
    <xf numFmtId="0" fontId="33" fillId="0" borderId="0">
      <alignment vertical="center"/>
    </xf>
    <xf numFmtId="0" fontId="32" fillId="0" borderId="0">
      <alignment vertical="center"/>
    </xf>
    <xf numFmtId="0" fontId="3" fillId="0" borderId="0">
      <alignment vertical="center"/>
    </xf>
    <xf numFmtId="0" fontId="35"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46" fillId="0" borderId="0">
      <alignment vertical="center"/>
    </xf>
  </cellStyleXfs>
  <cellXfs count="566">
    <xf numFmtId="0" fontId="0" fillId="0" borderId="0" xfId="0">
      <alignment vertical="center"/>
    </xf>
    <xf numFmtId="0" fontId="17" fillId="3" borderId="0" xfId="0" applyFont="1" applyFill="1" applyAlignment="1" applyProtection="1">
      <alignment vertical="center"/>
    </xf>
    <xf numFmtId="0" fontId="18" fillId="3" borderId="0" xfId="0" applyFont="1" applyFill="1" applyAlignment="1" applyProtection="1">
      <alignment vertical="center"/>
    </xf>
    <xf numFmtId="0" fontId="19" fillId="3" borderId="0" xfId="0" applyFont="1" applyFill="1" applyBorder="1" applyProtection="1">
      <alignment vertical="center"/>
    </xf>
    <xf numFmtId="0" fontId="19" fillId="3" borderId="0" xfId="0" applyFont="1" applyFill="1" applyProtection="1">
      <alignment vertical="center"/>
    </xf>
    <xf numFmtId="0" fontId="19" fillId="0" borderId="0" xfId="0" applyFont="1" applyProtection="1">
      <alignment vertical="center"/>
    </xf>
    <xf numFmtId="0" fontId="20" fillId="3" borderId="0" xfId="0" applyFont="1" applyFill="1" applyProtection="1">
      <alignment vertical="center"/>
    </xf>
    <xf numFmtId="0" fontId="21" fillId="3" borderId="0" xfId="0" applyFont="1" applyFill="1" applyProtection="1">
      <alignment vertical="center"/>
    </xf>
    <xf numFmtId="0" fontId="22" fillId="3" borderId="0" xfId="0" applyFont="1" applyFill="1" applyAlignment="1" applyProtection="1">
      <alignment vertical="center"/>
    </xf>
    <xf numFmtId="0" fontId="23" fillId="3" borderId="0" xfId="0" applyFont="1" applyFill="1" applyAlignment="1" applyProtection="1">
      <alignment vertical="center"/>
    </xf>
    <xf numFmtId="0" fontId="19" fillId="3" borderId="0" xfId="0" applyFont="1" applyFill="1" applyBorder="1" applyAlignment="1" applyProtection="1">
      <alignment horizontal="center" vertical="center"/>
    </xf>
    <xf numFmtId="0" fontId="19" fillId="3" borderId="0" xfId="0" applyFont="1" applyFill="1" applyBorder="1" applyAlignment="1" applyProtection="1">
      <alignment vertical="center"/>
    </xf>
    <xf numFmtId="0" fontId="20" fillId="3" borderId="0" xfId="0" applyFont="1" applyFill="1" applyBorder="1" applyProtection="1">
      <alignment vertical="center"/>
    </xf>
    <xf numFmtId="0" fontId="19" fillId="0" borderId="0" xfId="0" applyFont="1" applyBorder="1" applyProtection="1">
      <alignment vertical="center"/>
    </xf>
    <xf numFmtId="0" fontId="22" fillId="0" borderId="0" xfId="0" applyFont="1" applyAlignment="1" applyProtection="1">
      <alignment vertical="center"/>
    </xf>
    <xf numFmtId="0" fontId="20" fillId="0" borderId="0" xfId="0" applyFont="1" applyBorder="1" applyProtection="1">
      <alignment vertical="center"/>
    </xf>
    <xf numFmtId="0" fontId="23" fillId="0" borderId="0" xfId="0" applyFont="1" applyAlignment="1" applyProtection="1">
      <alignment vertical="center"/>
    </xf>
    <xf numFmtId="0" fontId="19" fillId="0" borderId="0" xfId="0" applyFont="1" applyBorder="1" applyAlignment="1" applyProtection="1">
      <alignment vertical="center"/>
    </xf>
    <xf numFmtId="0" fontId="20" fillId="0" borderId="0" xfId="0" applyFont="1" applyProtection="1">
      <alignment vertical="center"/>
    </xf>
    <xf numFmtId="0" fontId="21" fillId="0" borderId="0" xfId="0" applyFont="1" applyProtection="1">
      <alignment vertical="center"/>
    </xf>
    <xf numFmtId="0" fontId="16" fillId="3" borderId="0" xfId="0" applyFont="1" applyFill="1" applyProtection="1">
      <alignment vertical="center"/>
    </xf>
    <xf numFmtId="0" fontId="19" fillId="0" borderId="0" xfId="0" applyFont="1" applyAlignment="1" applyProtection="1">
      <alignment horizontal="center" vertical="center"/>
    </xf>
    <xf numFmtId="0" fontId="16" fillId="3" borderId="0" xfId="0" applyFont="1" applyFill="1" applyAlignment="1" applyProtection="1">
      <alignment horizontal="left" vertical="center"/>
    </xf>
    <xf numFmtId="0" fontId="16" fillId="3" borderId="0" xfId="0" applyFont="1" applyFill="1" applyAlignment="1" applyProtection="1">
      <alignment horizontal="right"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0" fontId="16" fillId="3" borderId="0" xfId="0" applyFont="1" applyFill="1" applyBorder="1" applyAlignment="1" applyProtection="1">
      <alignment vertical="center"/>
    </xf>
    <xf numFmtId="0" fontId="16" fillId="0" borderId="0" xfId="0" applyFont="1" applyProtection="1">
      <alignment vertical="center"/>
    </xf>
    <xf numFmtId="0" fontId="24" fillId="3" borderId="0" xfId="0" applyFont="1" applyFill="1" applyAlignment="1" applyProtection="1">
      <alignment vertical="center"/>
    </xf>
    <xf numFmtId="0" fontId="19" fillId="0" borderId="0" xfId="0" quotePrefix="1" applyFont="1" applyProtection="1">
      <alignment vertical="center"/>
    </xf>
    <xf numFmtId="0" fontId="16" fillId="4" borderId="9" xfId="0" applyFont="1" applyFill="1" applyBorder="1" applyAlignment="1" applyProtection="1">
      <alignment horizontal="center" vertical="center"/>
    </xf>
    <xf numFmtId="38" fontId="19" fillId="3" borderId="0" xfId="0" applyNumberFormat="1" applyFont="1" applyFill="1" applyProtection="1">
      <alignment vertical="center"/>
    </xf>
    <xf numFmtId="0" fontId="25" fillId="3" borderId="0" xfId="0" applyFont="1" applyFill="1" applyProtection="1">
      <alignment vertical="center"/>
    </xf>
    <xf numFmtId="0" fontId="0" fillId="0" borderId="0" xfId="0" applyProtection="1">
      <alignment vertical="center"/>
    </xf>
    <xf numFmtId="0" fontId="26" fillId="3" borderId="0" xfId="0" applyFont="1" applyFill="1" applyProtection="1">
      <alignment vertical="center"/>
    </xf>
    <xf numFmtId="0" fontId="9" fillId="3" borderId="0" xfId="0" applyFont="1" applyFill="1" applyProtection="1">
      <alignment vertical="center"/>
    </xf>
    <xf numFmtId="0" fontId="27" fillId="0" borderId="0" xfId="0" applyFont="1" applyProtection="1">
      <alignment vertical="center"/>
    </xf>
    <xf numFmtId="0" fontId="27" fillId="0" borderId="0" xfId="0" applyFont="1" applyAlignment="1" applyProtection="1">
      <alignment horizontal="center" vertical="center"/>
    </xf>
    <xf numFmtId="0" fontId="28" fillId="3" borderId="0" xfId="0" applyFont="1" applyFill="1" applyAlignment="1" applyProtection="1">
      <alignment vertical="center"/>
    </xf>
    <xf numFmtId="0" fontId="9" fillId="3" borderId="0" xfId="0" applyFont="1" applyFill="1" applyAlignment="1" applyProtection="1">
      <alignment horizontal="left" vertical="center"/>
    </xf>
    <xf numFmtId="0" fontId="25" fillId="3" borderId="0" xfId="0" applyFont="1" applyFill="1" applyAlignment="1" applyProtection="1">
      <alignment horizontal="center" vertical="center"/>
    </xf>
    <xf numFmtId="0" fontId="16" fillId="3" borderId="0" xfId="0" quotePrefix="1" applyFont="1" applyFill="1" applyProtection="1">
      <alignment vertical="center"/>
    </xf>
    <xf numFmtId="0" fontId="9" fillId="4" borderId="4" xfId="0" applyFont="1" applyFill="1" applyBorder="1" applyAlignment="1" applyProtection="1">
      <alignment horizontal="center" vertical="center"/>
    </xf>
    <xf numFmtId="38" fontId="16" fillId="3" borderId="0" xfId="0" applyNumberFormat="1" applyFont="1" applyFill="1" applyProtection="1">
      <alignment vertical="center"/>
    </xf>
    <xf numFmtId="0" fontId="9" fillId="4" borderId="3"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11" fillId="3" borderId="0" xfId="0" applyFont="1" applyFill="1" applyProtection="1">
      <alignment vertical="center"/>
    </xf>
    <xf numFmtId="0" fontId="9" fillId="3" borderId="0" xfId="0" applyFont="1" applyFill="1" applyBorder="1" applyAlignment="1" applyProtection="1">
      <alignment vertical="center"/>
    </xf>
    <xf numFmtId="0" fontId="29" fillId="3" borderId="0" xfId="0" applyFont="1" applyFill="1" applyAlignment="1" applyProtection="1">
      <alignment vertical="center"/>
    </xf>
    <xf numFmtId="0" fontId="0" fillId="3" borderId="0" xfId="0" applyFill="1" applyProtection="1">
      <alignment vertical="center"/>
    </xf>
    <xf numFmtId="20" fontId="16" fillId="3" borderId="0" xfId="0" applyNumberFormat="1" applyFont="1" applyFill="1" applyProtection="1">
      <alignment vertical="center"/>
    </xf>
    <xf numFmtId="0" fontId="19" fillId="3" borderId="0" xfId="0" applyFont="1" applyFill="1" applyProtection="1">
      <alignment vertical="center"/>
      <protection locked="0"/>
    </xf>
    <xf numFmtId="0" fontId="19" fillId="0" borderId="28" xfId="0" applyFont="1" applyBorder="1" applyProtection="1">
      <alignment vertical="center"/>
    </xf>
    <xf numFmtId="0" fontId="25" fillId="0" borderId="0" xfId="0" applyFont="1" applyFill="1" applyBorder="1" applyAlignment="1" applyProtection="1">
      <alignment vertical="center"/>
    </xf>
    <xf numFmtId="0" fontId="16" fillId="0" borderId="0" xfId="0" applyFont="1" applyFill="1" applyBorder="1" applyProtection="1">
      <alignment vertical="center"/>
    </xf>
    <xf numFmtId="0" fontId="16" fillId="0" borderId="0" xfId="0" applyFont="1" applyFill="1" applyProtection="1">
      <alignment vertical="center"/>
    </xf>
    <xf numFmtId="0" fontId="16" fillId="0" borderId="0" xfId="0" applyFont="1" applyFill="1" applyBorder="1" applyAlignment="1" applyProtection="1">
      <alignment horizontal="right" vertical="center"/>
    </xf>
    <xf numFmtId="0" fontId="9" fillId="0" borderId="0" xfId="0" applyFont="1" applyFill="1" applyBorder="1" applyAlignment="1" applyProtection="1">
      <alignment vertical="center" shrinkToFit="1"/>
      <protection locked="0"/>
    </xf>
    <xf numFmtId="38" fontId="19" fillId="3" borderId="0" xfId="1" applyFont="1" applyFill="1" applyProtection="1">
      <alignment vertical="center"/>
    </xf>
    <xf numFmtId="38" fontId="16" fillId="3" borderId="0" xfId="1" applyFont="1" applyFill="1" applyAlignment="1" applyProtection="1">
      <alignment horizontal="center" vertical="center"/>
    </xf>
    <xf numFmtId="38" fontId="16" fillId="4" borderId="11" xfId="1" applyFont="1" applyFill="1" applyBorder="1" applyAlignment="1" applyProtection="1">
      <alignment horizontal="center" vertical="center"/>
    </xf>
    <xf numFmtId="38" fontId="19" fillId="0" borderId="0" xfId="1" applyFont="1" applyProtection="1">
      <alignment vertical="center"/>
    </xf>
    <xf numFmtId="38" fontId="9" fillId="3" borderId="0" xfId="1" applyFont="1" applyFill="1" applyAlignment="1" applyProtection="1">
      <alignment horizontal="left" vertical="center"/>
    </xf>
    <xf numFmtId="38" fontId="16" fillId="3" borderId="0" xfId="1" applyFont="1" applyFill="1" applyAlignment="1" applyProtection="1">
      <alignment horizontal="left" vertical="center"/>
    </xf>
    <xf numFmtId="38" fontId="16" fillId="3" borderId="0" xfId="1" applyFont="1" applyFill="1" applyBorder="1" applyAlignment="1" applyProtection="1">
      <alignment horizontal="center" vertical="center"/>
    </xf>
    <xf numFmtId="38" fontId="16" fillId="4" borderId="12" xfId="1" applyFont="1" applyFill="1" applyBorder="1" applyAlignment="1" applyProtection="1">
      <alignment horizontal="center" vertical="center"/>
    </xf>
    <xf numFmtId="38" fontId="25" fillId="3" borderId="0" xfId="1" applyFont="1" applyFill="1" applyAlignment="1" applyProtection="1">
      <alignment horizontal="center" vertical="center"/>
    </xf>
    <xf numFmtId="38" fontId="16" fillId="4" borderId="4" xfId="1" applyFont="1" applyFill="1" applyBorder="1" applyAlignment="1" applyProtection="1">
      <alignment horizontal="center" vertical="center"/>
    </xf>
    <xf numFmtId="38" fontId="16" fillId="4" borderId="3" xfId="1" applyFont="1" applyFill="1" applyBorder="1" applyAlignment="1" applyProtection="1">
      <alignment horizontal="center" vertical="center"/>
    </xf>
    <xf numFmtId="38" fontId="16" fillId="3" borderId="0" xfId="1" applyFont="1" applyFill="1" applyProtection="1">
      <alignment vertical="center"/>
    </xf>
    <xf numFmtId="38" fontId="28" fillId="3" borderId="0" xfId="1" applyFont="1" applyFill="1" applyAlignment="1" applyProtection="1">
      <alignment vertical="center"/>
    </xf>
    <xf numFmtId="38" fontId="21" fillId="3" borderId="0" xfId="1" applyFont="1" applyFill="1" applyAlignment="1" applyProtection="1">
      <alignment horizontal="center" vertical="center"/>
    </xf>
    <xf numFmtId="38" fontId="19" fillId="3" borderId="0" xfId="1" applyFont="1" applyFill="1" applyAlignment="1" applyProtection="1">
      <alignment horizontal="center" vertical="center"/>
    </xf>
    <xf numFmtId="38" fontId="9" fillId="4" borderId="4" xfId="1" applyFont="1" applyFill="1" applyBorder="1" applyAlignment="1" applyProtection="1">
      <alignment horizontal="center" vertical="center"/>
    </xf>
    <xf numFmtId="38" fontId="9" fillId="4" borderId="3" xfId="1" applyFont="1" applyFill="1" applyBorder="1" applyAlignment="1" applyProtection="1">
      <alignment horizontal="center" vertical="center"/>
    </xf>
    <xf numFmtId="38" fontId="25" fillId="3" borderId="0" xfId="1" applyFont="1" applyFill="1" applyBorder="1" applyAlignment="1" applyProtection="1">
      <alignment horizontal="center" vertical="center"/>
    </xf>
    <xf numFmtId="0" fontId="47" fillId="0" borderId="0" xfId="0" applyFont="1" applyFill="1" applyProtection="1">
      <alignment vertical="center"/>
    </xf>
    <xf numFmtId="0" fontId="47" fillId="0" borderId="0" xfId="0" applyNumberFormat="1" applyFont="1" applyFill="1" applyProtection="1">
      <alignment vertical="center"/>
    </xf>
    <xf numFmtId="0" fontId="11" fillId="4" borderId="4" xfId="0" applyNumberFormat="1" applyFont="1" applyFill="1" applyBorder="1" applyAlignment="1" applyProtection="1">
      <alignment horizontal="centerContinuous" vertical="center"/>
    </xf>
    <xf numFmtId="0" fontId="49" fillId="4" borderId="4" xfId="0" applyNumberFormat="1" applyFont="1" applyFill="1" applyBorder="1" applyAlignment="1" applyProtection="1">
      <alignment horizontal="centerContinuous" vertical="center"/>
    </xf>
    <xf numFmtId="0" fontId="11" fillId="4" borderId="4" xfId="0" applyNumberFormat="1" applyFont="1" applyFill="1" applyBorder="1" applyAlignment="1" applyProtection="1">
      <alignment horizontal="centerContinuous" vertical="top"/>
    </xf>
    <xf numFmtId="0" fontId="11" fillId="4" borderId="4" xfId="0" applyFont="1" applyFill="1" applyBorder="1" applyAlignment="1" applyProtection="1">
      <alignment horizontal="centerContinuous" vertical="center"/>
    </xf>
    <xf numFmtId="0" fontId="11" fillId="4" borderId="11" xfId="0" applyFont="1" applyFill="1" applyBorder="1" applyAlignment="1" applyProtection="1">
      <alignment horizontal="centerContinuous" vertical="center"/>
    </xf>
    <xf numFmtId="0" fontId="11" fillId="4" borderId="15" xfId="0" applyNumberFormat="1" applyFont="1" applyFill="1" applyBorder="1" applyAlignment="1" applyProtection="1">
      <alignment horizontal="centerContinuous" vertical="center"/>
    </xf>
    <xf numFmtId="0" fontId="11" fillId="4" borderId="15" xfId="0" applyNumberFormat="1" applyFont="1" applyFill="1" applyBorder="1" applyAlignment="1" applyProtection="1">
      <alignment horizontal="centerContinuous" vertical="top"/>
    </xf>
    <xf numFmtId="0" fontId="11" fillId="4" borderId="15" xfId="0" applyFont="1" applyFill="1" applyBorder="1" applyAlignment="1" applyProtection="1">
      <alignment horizontal="centerContinuous" vertical="center"/>
    </xf>
    <xf numFmtId="0" fontId="11" fillId="4" borderId="58" xfId="0" applyFont="1" applyFill="1" applyBorder="1" applyAlignment="1" applyProtection="1">
      <alignment horizontal="centerContinuous" vertical="center"/>
    </xf>
    <xf numFmtId="0" fontId="16" fillId="4" borderId="46" xfId="0" applyFont="1" applyFill="1" applyBorder="1" applyAlignment="1" applyProtection="1">
      <alignment horizontal="centerContinuous" vertical="center"/>
    </xf>
    <xf numFmtId="0" fontId="16" fillId="4" borderId="21" xfId="0" applyFont="1" applyFill="1" applyBorder="1" applyAlignment="1" applyProtection="1">
      <alignment horizontal="centerContinuous" vertical="center"/>
    </xf>
    <xf numFmtId="0" fontId="16" fillId="4" borderId="23" xfId="0" applyFont="1" applyFill="1" applyBorder="1" applyAlignment="1" applyProtection="1">
      <alignment horizontal="centerContinuous" vertical="center"/>
    </xf>
    <xf numFmtId="38" fontId="25" fillId="0" borderId="1" xfId="1" applyFont="1" applyFill="1" applyBorder="1" applyAlignment="1" applyProtection="1">
      <alignment horizontal="center" vertical="center"/>
    </xf>
    <xf numFmtId="38" fontId="16" fillId="0" borderId="1" xfId="1" applyFont="1" applyFill="1" applyBorder="1" applyAlignment="1" applyProtection="1">
      <alignment horizontal="center" vertical="center"/>
    </xf>
    <xf numFmtId="38" fontId="25" fillId="0" borderId="4" xfId="1" applyFont="1" applyFill="1" applyBorder="1" applyAlignment="1" applyProtection="1">
      <alignment horizontal="center" vertical="center"/>
    </xf>
    <xf numFmtId="38" fontId="16" fillId="0" borderId="4" xfId="1" applyFont="1" applyFill="1" applyBorder="1" applyAlignment="1" applyProtection="1">
      <alignment horizontal="center" vertical="center"/>
    </xf>
    <xf numFmtId="38" fontId="25" fillId="0" borderId="2" xfId="1"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38" fontId="25" fillId="0" borderId="3" xfId="1" applyFont="1" applyFill="1" applyBorder="1" applyAlignment="1" applyProtection="1">
      <alignment horizontal="center" vertical="center"/>
    </xf>
    <xf numFmtId="0" fontId="19" fillId="0" borderId="0" xfId="0" applyFont="1" applyFill="1" applyBorder="1" applyProtection="1">
      <alignment vertical="center"/>
    </xf>
    <xf numFmtId="0" fontId="25" fillId="0" borderId="1" xfId="0" applyFont="1" applyFill="1" applyBorder="1" applyAlignment="1" applyProtection="1">
      <alignment horizontal="center" vertical="center"/>
    </xf>
    <xf numFmtId="38" fontId="25" fillId="0" borderId="44" xfId="1"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0" fontId="25" fillId="0" borderId="4" xfId="0" applyFont="1" applyFill="1" applyBorder="1" applyAlignment="1" applyProtection="1">
      <alignment horizontal="center" vertical="center"/>
    </xf>
    <xf numFmtId="0" fontId="16" fillId="3" borderId="0" xfId="0" applyFont="1" applyFill="1" applyAlignment="1" applyProtection="1">
      <alignment horizontal="center" vertical="center"/>
    </xf>
    <xf numFmtId="0" fontId="16" fillId="4" borderId="3" xfId="0" applyFont="1" applyFill="1" applyBorder="1" applyAlignment="1" applyProtection="1">
      <alignment horizontal="center" vertical="center"/>
    </xf>
    <xf numFmtId="0" fontId="16" fillId="4" borderId="10"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25" fillId="2" borderId="4" xfId="0" applyFont="1" applyFill="1" applyBorder="1" applyAlignment="1" applyProtection="1">
      <alignment horizontal="center" vertical="center"/>
    </xf>
    <xf numFmtId="38" fontId="25" fillId="2" borderId="4" xfId="1"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horizontal="center" vertical="center"/>
    </xf>
    <xf numFmtId="0" fontId="53" fillId="0" borderId="0" xfId="0" applyFont="1" applyProtection="1">
      <alignment vertical="center"/>
    </xf>
    <xf numFmtId="0" fontId="53" fillId="0" borderId="0" xfId="0" applyFont="1" applyAlignment="1" applyProtection="1">
      <alignment horizontal="center" vertical="center"/>
    </xf>
    <xf numFmtId="0" fontId="51" fillId="0" borderId="0" xfId="8" applyFont="1" applyProtection="1">
      <alignment vertical="center"/>
    </xf>
    <xf numFmtId="0" fontId="54" fillId="0" borderId="0" xfId="8" applyFont="1" applyFill="1" applyAlignment="1" applyProtection="1">
      <alignment vertical="center"/>
    </xf>
    <xf numFmtId="0" fontId="55" fillId="0" borderId="0" xfId="8" applyFont="1" applyFill="1" applyAlignment="1" applyProtection="1">
      <alignment vertical="center"/>
    </xf>
    <xf numFmtId="0" fontId="56" fillId="0" borderId="0" xfId="0" applyFont="1" applyProtection="1">
      <alignment vertical="center"/>
    </xf>
    <xf numFmtId="0" fontId="56" fillId="0" borderId="0" xfId="0" applyFont="1" applyAlignment="1" applyProtection="1">
      <alignment horizontal="center" vertical="center"/>
    </xf>
    <xf numFmtId="0" fontId="37" fillId="0" borderId="0" xfId="8" applyFont="1" applyFill="1" applyAlignment="1" applyProtection="1">
      <alignment vertical="center"/>
    </xf>
    <xf numFmtId="0" fontId="37" fillId="0" borderId="43" xfId="8" applyFont="1" applyFill="1" applyBorder="1" applyAlignment="1" applyProtection="1">
      <alignment horizontal="centerContinuous" vertical="center" shrinkToFit="1"/>
    </xf>
    <xf numFmtId="0" fontId="37" fillId="0" borderId="44" xfId="8" applyFont="1" applyFill="1" applyBorder="1" applyAlignment="1" applyProtection="1">
      <alignment horizontal="centerContinuous" vertical="center" shrinkToFit="1"/>
    </xf>
    <xf numFmtId="0" fontId="43" fillId="0" borderId="25" xfId="8" applyFont="1" applyFill="1" applyBorder="1" applyAlignment="1" applyProtection="1">
      <alignment vertical="center"/>
    </xf>
    <xf numFmtId="0" fontId="43" fillId="0" borderId="0" xfId="8" applyFont="1" applyFill="1" applyBorder="1" applyAlignment="1" applyProtection="1">
      <alignment vertical="center"/>
    </xf>
    <xf numFmtId="179" fontId="44" fillId="0" borderId="0" xfId="8" applyNumberFormat="1" applyFont="1" applyFill="1" applyBorder="1" applyAlignment="1" applyProtection="1">
      <alignment horizontal="left" vertical="center"/>
    </xf>
    <xf numFmtId="179" fontId="37" fillId="0" borderId="0" xfId="8" applyNumberFormat="1" applyFont="1" applyFill="1" applyBorder="1" applyAlignment="1" applyProtection="1">
      <alignment horizontal="center" vertical="center"/>
    </xf>
    <xf numFmtId="38" fontId="37" fillId="0" borderId="0" xfId="9" applyFont="1" applyFill="1" applyBorder="1" applyAlignment="1" applyProtection="1">
      <alignment horizontal="center" vertical="center"/>
    </xf>
    <xf numFmtId="0" fontId="2" fillId="0" borderId="0" xfId="8" applyFill="1" applyBorder="1" applyProtection="1">
      <alignment vertical="center"/>
    </xf>
    <xf numFmtId="0" fontId="37" fillId="0" borderId="0" xfId="8" applyFont="1" applyFill="1" applyBorder="1" applyAlignment="1" applyProtection="1">
      <alignment horizontal="right" vertical="center"/>
    </xf>
    <xf numFmtId="0" fontId="57" fillId="0" borderId="0" xfId="0" applyFont="1" applyFill="1" applyAlignment="1" applyProtection="1">
      <alignment horizontal="center" vertical="center"/>
    </xf>
    <xf numFmtId="0" fontId="57" fillId="0" borderId="0" xfId="0" applyFont="1" applyProtection="1">
      <alignment vertical="center"/>
    </xf>
    <xf numFmtId="0" fontId="50" fillId="0" borderId="0" xfId="0" applyFont="1" applyProtection="1">
      <alignment vertical="center"/>
    </xf>
    <xf numFmtId="0" fontId="56" fillId="3" borderId="0" xfId="0" applyFont="1" applyFill="1" applyProtection="1">
      <alignment vertical="center"/>
    </xf>
    <xf numFmtId="0" fontId="58" fillId="0" borderId="0" xfId="0" applyFont="1" applyFill="1" applyProtection="1">
      <alignment vertical="center"/>
    </xf>
    <xf numFmtId="0" fontId="59" fillId="0" borderId="0" xfId="0" applyFont="1" applyProtection="1">
      <alignment vertical="center"/>
    </xf>
    <xf numFmtId="0" fontId="59" fillId="0" borderId="0" xfId="0" applyFont="1" applyFill="1" applyAlignment="1" applyProtection="1">
      <alignment horizontal="center" vertical="center"/>
    </xf>
    <xf numFmtId="0" fontId="60" fillId="0" borderId="0" xfId="0" applyFont="1" applyProtection="1">
      <alignment vertical="center"/>
    </xf>
    <xf numFmtId="0" fontId="37" fillId="0" borderId="25" xfId="8" applyFont="1" applyFill="1" applyBorder="1" applyAlignment="1" applyProtection="1">
      <alignment horizontal="right" vertical="center"/>
    </xf>
    <xf numFmtId="0" fontId="37" fillId="0" borderId="0" xfId="8" applyFont="1" applyFill="1" applyBorder="1" applyAlignment="1" applyProtection="1">
      <alignment vertical="center"/>
    </xf>
    <xf numFmtId="0" fontId="37" fillId="0" borderId="27" xfId="8" applyFont="1" applyFill="1" applyBorder="1" applyAlignment="1" applyProtection="1">
      <alignment vertical="center"/>
    </xf>
    <xf numFmtId="0" fontId="37" fillId="0" borderId="28" xfId="8" applyFont="1" applyFill="1" applyBorder="1" applyAlignment="1" applyProtection="1">
      <alignment vertical="center"/>
    </xf>
    <xf numFmtId="0" fontId="44" fillId="0" borderId="0" xfId="8" applyFont="1" applyFill="1" applyBorder="1" applyAlignment="1" applyProtection="1">
      <alignment vertical="center"/>
    </xf>
    <xf numFmtId="0" fontId="37" fillId="0" borderId="28" xfId="8" applyFont="1" applyFill="1" applyBorder="1" applyAlignment="1" applyProtection="1">
      <alignment horizontal="right" vertical="center"/>
    </xf>
    <xf numFmtId="38" fontId="9" fillId="4" borderId="36" xfId="1" applyFont="1" applyFill="1" applyBorder="1" applyAlignment="1" applyProtection="1">
      <alignment horizontal="center" vertical="center"/>
    </xf>
    <xf numFmtId="38" fontId="9" fillId="4" borderId="37" xfId="1" applyFont="1" applyFill="1" applyBorder="1" applyAlignment="1" applyProtection="1">
      <alignment horizontal="center" vertical="center"/>
    </xf>
    <xf numFmtId="0" fontId="16" fillId="3" borderId="0" xfId="0" applyFont="1" applyFill="1" applyBorder="1" applyAlignment="1" applyProtection="1">
      <alignment vertical="center" shrinkToFit="1"/>
    </xf>
    <xf numFmtId="180" fontId="16" fillId="3" borderId="0" xfId="0" applyNumberFormat="1" applyFont="1" applyFill="1" applyBorder="1" applyAlignment="1" applyProtection="1">
      <alignment vertical="center"/>
    </xf>
    <xf numFmtId="180" fontId="16" fillId="3" borderId="0" xfId="0" applyNumberFormat="1" applyFont="1" applyFill="1" applyBorder="1" applyAlignment="1" applyProtection="1">
      <alignment vertical="center" shrinkToFit="1"/>
    </xf>
    <xf numFmtId="0" fontId="16" fillId="0" borderId="0" xfId="0" applyFont="1" applyFill="1" applyBorder="1" applyAlignment="1" applyProtection="1">
      <alignment vertical="center" shrinkToFit="1"/>
    </xf>
    <xf numFmtId="0" fontId="9" fillId="0" borderId="0" xfId="0" applyFont="1" applyFill="1" applyProtection="1">
      <alignment vertical="center"/>
    </xf>
    <xf numFmtId="38" fontId="25" fillId="2" borderId="1" xfId="1" applyFont="1" applyFill="1" applyBorder="1" applyAlignment="1" applyProtection="1">
      <alignment horizontal="center" vertical="center"/>
    </xf>
    <xf numFmtId="38" fontId="16" fillId="2" borderId="1" xfId="1" applyFont="1" applyFill="1" applyBorder="1" applyAlignment="1" applyProtection="1">
      <alignment horizontal="center" vertical="center"/>
    </xf>
    <xf numFmtId="38" fontId="16" fillId="2" borderId="4" xfId="1" applyFont="1" applyFill="1" applyBorder="1" applyAlignment="1" applyProtection="1">
      <alignment horizontal="center" vertical="center"/>
    </xf>
    <xf numFmtId="0" fontId="25" fillId="2" borderId="1" xfId="0" applyFont="1" applyFill="1" applyBorder="1" applyAlignment="1" applyProtection="1">
      <alignment horizontal="center" vertical="center"/>
    </xf>
    <xf numFmtId="38" fontId="25" fillId="2" borderId="44" xfId="1" applyFont="1" applyFill="1" applyBorder="1" applyAlignment="1" applyProtection="1">
      <alignment horizontal="center" vertical="center"/>
    </xf>
    <xf numFmtId="0" fontId="25" fillId="2" borderId="44" xfId="0" applyFont="1" applyFill="1" applyBorder="1" applyAlignment="1" applyProtection="1">
      <alignment horizontal="center" vertical="center"/>
    </xf>
    <xf numFmtId="0" fontId="16" fillId="2" borderId="44" xfId="0" applyFont="1" applyFill="1" applyBorder="1" applyAlignment="1" applyProtection="1">
      <alignment horizontal="center" vertical="center"/>
    </xf>
    <xf numFmtId="0" fontId="16" fillId="0" borderId="44"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37" fillId="0" borderId="27" xfId="8" applyFont="1" applyFill="1" applyBorder="1" applyAlignment="1" applyProtection="1">
      <alignment horizontal="left" vertical="center"/>
    </xf>
    <xf numFmtId="0" fontId="37" fillId="0" borderId="0" xfId="8" applyFont="1" applyFill="1" applyBorder="1" applyAlignment="1" applyProtection="1">
      <alignment horizontal="left" vertical="center"/>
    </xf>
    <xf numFmtId="0" fontId="34" fillId="3" borderId="0" xfId="0" applyFont="1" applyFill="1" applyBorder="1" applyProtection="1">
      <alignment vertical="center"/>
    </xf>
    <xf numFmtId="0" fontId="61" fillId="0" borderId="13" xfId="7" applyFont="1" applyBorder="1" applyProtection="1">
      <alignment vertical="center"/>
    </xf>
    <xf numFmtId="0" fontId="61" fillId="0" borderId="15" xfId="7" applyFont="1" applyBorder="1" applyProtection="1">
      <alignment vertical="center"/>
    </xf>
    <xf numFmtId="0" fontId="62" fillId="0" borderId="14" xfId="7" applyFont="1" applyFill="1" applyBorder="1" applyProtection="1">
      <alignment vertical="center"/>
    </xf>
    <xf numFmtId="0" fontId="61" fillId="0" borderId="13" xfId="7" applyFont="1" applyBorder="1" applyProtection="1">
      <alignment vertical="center"/>
      <protection locked="0"/>
    </xf>
    <xf numFmtId="0" fontId="61" fillId="0" borderId="14" xfId="7" applyFont="1" applyBorder="1" applyProtection="1">
      <alignment vertical="center"/>
      <protection locked="0"/>
    </xf>
    <xf numFmtId="0" fontId="61" fillId="0" borderId="15" xfId="7" applyFont="1" applyFill="1" applyBorder="1" applyProtection="1">
      <alignment vertical="center"/>
      <protection locked="0"/>
    </xf>
    <xf numFmtId="0" fontId="61" fillId="0" borderId="14" xfId="7" applyFont="1" applyFill="1" applyBorder="1" applyProtection="1">
      <alignment vertical="center"/>
      <protection locked="0"/>
    </xf>
    <xf numFmtId="0" fontId="61" fillId="0" borderId="13" xfId="7" applyFont="1" applyFill="1" applyBorder="1" applyProtection="1">
      <alignment vertical="center"/>
      <protection locked="0"/>
    </xf>
    <xf numFmtId="0" fontId="61" fillId="0" borderId="15" xfId="7" applyFont="1" applyBorder="1" applyProtection="1">
      <alignment vertical="center"/>
      <protection locked="0"/>
    </xf>
    <xf numFmtId="0" fontId="37" fillId="0" borderId="24" xfId="8" applyFont="1" applyFill="1" applyBorder="1" applyAlignment="1" applyProtection="1">
      <alignment vertical="center"/>
    </xf>
    <xf numFmtId="0" fontId="37" fillId="0" borderId="25" xfId="8" applyFont="1" applyFill="1" applyBorder="1" applyAlignment="1" applyProtection="1">
      <alignment vertical="center"/>
    </xf>
    <xf numFmtId="0" fontId="2" fillId="0" borderId="0" xfId="8" applyProtection="1">
      <alignment vertical="center"/>
    </xf>
    <xf numFmtId="0" fontId="52" fillId="0" borderId="0" xfId="8" applyFont="1" applyProtection="1">
      <alignment vertical="center"/>
    </xf>
    <xf numFmtId="0" fontId="2" fillId="0" borderId="27" xfId="8" applyBorder="1" applyProtection="1">
      <alignment vertical="center"/>
    </xf>
    <xf numFmtId="0" fontId="2" fillId="0" borderId="0" xfId="8" applyBorder="1" applyProtection="1">
      <alignment vertical="center"/>
    </xf>
    <xf numFmtId="0" fontId="2" fillId="0" borderId="28" xfId="8" applyBorder="1" applyProtection="1">
      <alignment vertical="center"/>
    </xf>
    <xf numFmtId="0" fontId="1" fillId="0" borderId="0" xfId="8" applyFont="1" applyProtection="1">
      <alignment vertical="center"/>
    </xf>
    <xf numFmtId="0" fontId="2" fillId="0" borderId="27" xfId="8" applyFill="1" applyBorder="1" applyProtection="1">
      <alignment vertical="center"/>
    </xf>
    <xf numFmtId="0" fontId="43" fillId="0" borderId="26" xfId="8" applyFont="1" applyFill="1" applyBorder="1" applyAlignment="1" applyProtection="1">
      <alignment vertical="center"/>
    </xf>
    <xf numFmtId="0" fontId="43" fillId="0" borderId="28" xfId="8" applyFont="1" applyFill="1" applyBorder="1" applyAlignment="1" applyProtection="1">
      <alignment vertical="center"/>
    </xf>
    <xf numFmtId="0" fontId="16" fillId="3" borderId="27" xfId="0" applyFont="1" applyFill="1" applyBorder="1" applyProtection="1">
      <alignment vertical="center"/>
    </xf>
    <xf numFmtId="0" fontId="2" fillId="0" borderId="52" xfId="8" applyFill="1" applyBorder="1" applyProtection="1">
      <alignment vertical="center"/>
    </xf>
    <xf numFmtId="0" fontId="2" fillId="0" borderId="0" xfId="8" applyFill="1" applyProtection="1">
      <alignment vertical="center"/>
    </xf>
    <xf numFmtId="0" fontId="45" fillId="0" borderId="0" xfId="8" applyFont="1" applyFill="1" applyAlignment="1" applyProtection="1">
      <alignment vertical="center"/>
    </xf>
    <xf numFmtId="180" fontId="16" fillId="3" borderId="0" xfId="0" applyNumberFormat="1" applyFont="1" applyFill="1" applyBorder="1" applyAlignment="1" applyProtection="1">
      <alignment vertical="center"/>
      <protection locked="0"/>
    </xf>
    <xf numFmtId="180" fontId="16" fillId="3" borderId="0" xfId="0" applyNumberFormat="1" applyFont="1" applyFill="1" applyBorder="1" applyAlignment="1" applyProtection="1">
      <alignment vertical="center" shrinkToFit="1"/>
      <protection locked="0"/>
    </xf>
    <xf numFmtId="38" fontId="16" fillId="0" borderId="1" xfId="1" applyFont="1" applyFill="1" applyBorder="1" applyAlignment="1" applyProtection="1">
      <alignment horizontal="center" vertical="center" shrinkToFit="1"/>
      <protection locked="0"/>
    </xf>
    <xf numFmtId="38" fontId="16" fillId="0" borderId="2" xfId="1" applyFont="1" applyFill="1" applyBorder="1" applyAlignment="1" applyProtection="1">
      <alignment horizontal="center" vertical="center" shrinkToFit="1"/>
      <protection locked="0"/>
    </xf>
    <xf numFmtId="38" fontId="16" fillId="0" borderId="4" xfId="1" applyFont="1" applyFill="1" applyBorder="1" applyAlignment="1" applyProtection="1">
      <alignment horizontal="center" vertical="center" shrinkToFit="1"/>
      <protection locked="0"/>
    </xf>
    <xf numFmtId="38" fontId="16" fillId="0" borderId="3" xfId="1" applyFont="1" applyFill="1" applyBorder="1" applyAlignment="1" applyProtection="1">
      <alignment horizontal="center" vertical="center" shrinkToFit="1"/>
      <protection locked="0"/>
    </xf>
    <xf numFmtId="38" fontId="16" fillId="0" borderId="56" xfId="1" applyFont="1" applyFill="1" applyBorder="1" applyAlignment="1" applyProtection="1">
      <alignment horizontal="center" vertical="center" shrinkToFit="1"/>
      <protection locked="0"/>
    </xf>
    <xf numFmtId="38" fontId="16" fillId="0" borderId="57" xfId="1"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xf>
    <xf numFmtId="38" fontId="16" fillId="0" borderId="0" xfId="1" applyFont="1" applyFill="1" applyAlignment="1" applyProtection="1">
      <alignment horizontal="left" vertical="center"/>
    </xf>
    <xf numFmtId="38" fontId="16" fillId="0" borderId="0" xfId="1" applyFont="1" applyFill="1" applyAlignment="1" applyProtection="1">
      <alignment horizontal="center" vertical="center"/>
    </xf>
    <xf numFmtId="38" fontId="25" fillId="0" borderId="0" xfId="1" applyFont="1" applyFill="1" applyAlignment="1" applyProtection="1">
      <alignment horizontal="center" vertical="center"/>
    </xf>
    <xf numFmtId="0" fontId="16" fillId="0" borderId="0" xfId="0" applyFont="1" applyFill="1" applyAlignment="1" applyProtection="1">
      <alignment horizontal="left" vertical="center"/>
    </xf>
    <xf numFmtId="0" fontId="16" fillId="0" borderId="0" xfId="0" applyFont="1" applyFill="1" applyAlignment="1" applyProtection="1">
      <alignment horizontal="center" vertical="center"/>
    </xf>
    <xf numFmtId="0" fontId="25" fillId="0" borderId="0" xfId="0" applyFont="1" applyFill="1" applyAlignment="1" applyProtection="1">
      <alignment horizontal="center" vertical="center"/>
    </xf>
    <xf numFmtId="0" fontId="53" fillId="0" borderId="0" xfId="0" applyFont="1" applyProtection="1">
      <alignment vertical="center"/>
      <protection locked="0"/>
    </xf>
    <xf numFmtId="0" fontId="37" fillId="0" borderId="36" xfId="8" applyFont="1" applyFill="1" applyBorder="1" applyAlignment="1" applyProtection="1">
      <alignment horizontal="center" vertical="center"/>
    </xf>
    <xf numFmtId="0" fontId="37" fillId="0" borderId="43" xfId="8" applyFont="1" applyFill="1" applyBorder="1" applyAlignment="1" applyProtection="1">
      <alignment horizontal="center" vertical="center"/>
    </xf>
    <xf numFmtId="0" fontId="37" fillId="0" borderId="44" xfId="8" applyFont="1" applyFill="1" applyBorder="1" applyAlignment="1" applyProtection="1">
      <alignment horizontal="center" vertical="center"/>
    </xf>
    <xf numFmtId="0" fontId="41" fillId="0" borderId="24" xfId="8" applyFont="1" applyFill="1" applyBorder="1" applyAlignment="1" applyProtection="1">
      <alignment horizontal="left" vertical="center" wrapText="1"/>
    </xf>
    <xf numFmtId="0" fontId="41" fillId="0" borderId="25" xfId="8" applyFont="1" applyFill="1" applyBorder="1" applyAlignment="1" applyProtection="1">
      <alignment horizontal="left" vertical="center" wrapText="1"/>
    </xf>
    <xf numFmtId="0" fontId="41" fillId="0" borderId="26" xfId="8" applyFont="1" applyFill="1" applyBorder="1" applyAlignment="1" applyProtection="1">
      <alignment horizontal="left" vertical="center" wrapText="1"/>
    </xf>
    <xf numFmtId="0" fontId="41" fillId="0" borderId="52" xfId="8" applyFont="1" applyFill="1" applyBorder="1" applyAlignment="1" applyProtection="1">
      <alignment horizontal="left" vertical="center" wrapText="1"/>
    </xf>
    <xf numFmtId="0" fontId="41" fillId="0" borderId="16" xfId="8" applyFont="1" applyFill="1" applyBorder="1" applyAlignment="1" applyProtection="1">
      <alignment horizontal="left" vertical="center" wrapText="1"/>
    </xf>
    <xf numFmtId="0" fontId="41" fillId="0" borderId="51" xfId="8" applyFont="1" applyFill="1" applyBorder="1" applyAlignment="1" applyProtection="1">
      <alignment horizontal="left" vertical="center" wrapText="1"/>
    </xf>
    <xf numFmtId="0" fontId="44" fillId="6" borderId="36" xfId="8" applyFont="1" applyFill="1" applyBorder="1" applyAlignment="1" applyProtection="1">
      <alignment horizontal="center" vertical="center"/>
      <protection hidden="1"/>
    </xf>
    <xf numFmtId="0" fontId="44" fillId="6" borderId="43" xfId="8" applyFont="1" applyFill="1" applyBorder="1" applyAlignment="1" applyProtection="1">
      <alignment horizontal="center" vertical="center"/>
      <protection hidden="1"/>
    </xf>
    <xf numFmtId="0" fontId="44" fillId="6" borderId="44" xfId="8" applyFont="1" applyFill="1" applyBorder="1" applyAlignment="1" applyProtection="1">
      <alignment horizontal="center" vertical="center"/>
      <protection hidden="1"/>
    </xf>
    <xf numFmtId="0" fontId="37" fillId="0" borderId="24" xfId="8" applyFont="1" applyFill="1" applyBorder="1" applyAlignment="1" applyProtection="1">
      <alignment horizontal="center" vertical="center" shrinkToFit="1"/>
    </xf>
    <xf numFmtId="0" fontId="37" fillId="0" borderId="25" xfId="8" applyFont="1" applyFill="1" applyBorder="1" applyAlignment="1" applyProtection="1">
      <alignment horizontal="center" vertical="center" shrinkToFit="1"/>
    </xf>
    <xf numFmtId="0" fontId="37" fillId="0" borderId="26" xfId="8" applyFont="1" applyFill="1" applyBorder="1" applyAlignment="1" applyProtection="1">
      <alignment horizontal="center" vertical="center" shrinkToFit="1"/>
    </xf>
    <xf numFmtId="0" fontId="37" fillId="0" borderId="52" xfId="8" applyFont="1" applyFill="1" applyBorder="1" applyAlignment="1" applyProtection="1">
      <alignment horizontal="center" vertical="center" shrinkToFit="1"/>
    </xf>
    <xf numFmtId="0" fontId="37" fillId="0" borderId="16" xfId="8" applyFont="1" applyFill="1" applyBorder="1" applyAlignment="1" applyProtection="1">
      <alignment horizontal="center" vertical="center" shrinkToFit="1"/>
    </xf>
    <xf numFmtId="0" fontId="37" fillId="0" borderId="51" xfId="8" applyFont="1" applyFill="1" applyBorder="1" applyAlignment="1" applyProtection="1">
      <alignment horizontal="center" vertical="center" shrinkToFit="1"/>
    </xf>
    <xf numFmtId="178" fontId="37" fillId="0" borderId="36" xfId="9" applyNumberFormat="1" applyFont="1" applyFill="1" applyBorder="1" applyAlignment="1" applyProtection="1">
      <alignment horizontal="center" vertical="center" shrinkToFit="1"/>
      <protection locked="0"/>
    </xf>
    <xf numFmtId="178" fontId="37" fillId="0" borderId="43" xfId="9" applyNumberFormat="1" applyFont="1" applyFill="1" applyBorder="1" applyAlignment="1" applyProtection="1">
      <alignment horizontal="center" vertical="center" shrinkToFit="1"/>
      <protection locked="0"/>
    </xf>
    <xf numFmtId="0" fontId="37" fillId="0" borderId="43" xfId="8" applyFont="1" applyFill="1" applyBorder="1" applyAlignment="1" applyProtection="1">
      <alignment horizontal="left" vertical="center"/>
    </xf>
    <xf numFmtId="0" fontId="37" fillId="0" borderId="44" xfId="8" applyFont="1" applyFill="1" applyBorder="1" applyAlignment="1" applyProtection="1">
      <alignment horizontal="left" vertical="center"/>
    </xf>
    <xf numFmtId="0" fontId="42" fillId="0" borderId="4" xfId="8" applyFont="1" applyFill="1" applyBorder="1" applyAlignment="1" applyProtection="1">
      <alignment horizontal="center" vertical="center" wrapText="1"/>
    </xf>
    <xf numFmtId="0" fontId="41" fillId="0" borderId="24" xfId="8" applyFont="1" applyFill="1" applyBorder="1" applyAlignment="1" applyProtection="1">
      <alignment horizontal="left" vertical="center"/>
    </xf>
    <xf numFmtId="0" fontId="41" fillId="0" borderId="25" xfId="8" applyFont="1" applyFill="1" applyBorder="1" applyAlignment="1" applyProtection="1">
      <alignment horizontal="left" vertical="center"/>
    </xf>
    <xf numFmtId="0" fontId="41" fillId="0" borderId="26" xfId="8" applyFont="1" applyFill="1" applyBorder="1" applyAlignment="1" applyProtection="1">
      <alignment horizontal="left" vertical="center"/>
    </xf>
    <xf numFmtId="0" fontId="41" fillId="0" borderId="52" xfId="8" applyFont="1" applyFill="1" applyBorder="1" applyAlignment="1" applyProtection="1">
      <alignment horizontal="left" vertical="center"/>
    </xf>
    <xf numFmtId="0" fontId="41" fillId="0" borderId="16" xfId="8" applyFont="1" applyFill="1" applyBorder="1" applyAlignment="1" applyProtection="1">
      <alignment horizontal="left" vertical="center"/>
    </xf>
    <xf numFmtId="0" fontId="41" fillId="0" borderId="51" xfId="8" applyFont="1" applyFill="1" applyBorder="1" applyAlignment="1" applyProtection="1">
      <alignment horizontal="left" vertical="center"/>
    </xf>
    <xf numFmtId="38" fontId="37" fillId="0" borderId="4" xfId="9" applyFont="1" applyFill="1" applyBorder="1" applyAlignment="1" applyProtection="1">
      <alignment horizontal="center" vertical="center" shrinkToFit="1"/>
      <protection locked="0"/>
    </xf>
    <xf numFmtId="38" fontId="37" fillId="0" borderId="36" xfId="9" applyFont="1" applyFill="1" applyBorder="1" applyAlignment="1" applyProtection="1">
      <alignment horizontal="center" vertical="center" shrinkToFit="1"/>
      <protection locked="0"/>
    </xf>
    <xf numFmtId="0" fontId="37" fillId="0" borderId="4" xfId="8" applyFont="1" applyFill="1" applyBorder="1" applyAlignment="1" applyProtection="1">
      <alignment horizontal="left" vertical="center"/>
    </xf>
    <xf numFmtId="38" fontId="37" fillId="0" borderId="4" xfId="8" applyNumberFormat="1" applyFont="1" applyFill="1" applyBorder="1" applyAlignment="1" applyProtection="1">
      <alignment horizontal="center" vertical="center"/>
      <protection locked="0"/>
    </xf>
    <xf numFmtId="0" fontId="37" fillId="0" borderId="4" xfId="8" applyFont="1" applyFill="1" applyBorder="1" applyAlignment="1" applyProtection="1">
      <alignment horizontal="center" vertical="center"/>
      <protection locked="0"/>
    </xf>
    <xf numFmtId="0" fontId="37" fillId="0" borderId="36" xfId="8" applyFont="1" applyFill="1" applyBorder="1" applyAlignment="1" applyProtection="1">
      <alignment horizontal="center" vertical="center"/>
      <protection locked="0"/>
    </xf>
    <xf numFmtId="0" fontId="37" fillId="0" borderId="27" xfId="8" applyFont="1" applyFill="1" applyBorder="1" applyAlignment="1" applyProtection="1">
      <alignment horizontal="left" vertical="center"/>
    </xf>
    <xf numFmtId="0" fontId="37" fillId="0" borderId="0" xfId="8" applyFont="1" applyFill="1" applyBorder="1" applyAlignment="1" applyProtection="1">
      <alignment horizontal="left" vertical="center"/>
    </xf>
    <xf numFmtId="0" fontId="16" fillId="0" borderId="38" xfId="0" applyFont="1" applyFill="1" applyBorder="1" applyAlignment="1" applyProtection="1">
      <alignment horizontal="left" vertical="center" wrapText="1"/>
    </xf>
    <xf numFmtId="0" fontId="16" fillId="0" borderId="39" xfId="0" applyFont="1" applyFill="1" applyBorder="1" applyAlignment="1" applyProtection="1">
      <alignment horizontal="left" vertical="center" wrapText="1"/>
    </xf>
    <xf numFmtId="0" fontId="16" fillId="0" borderId="61" xfId="0" applyFont="1" applyFill="1" applyBorder="1" applyAlignment="1" applyProtection="1">
      <alignment horizontal="left" vertical="center" wrapText="1"/>
    </xf>
    <xf numFmtId="38" fontId="16" fillId="3" borderId="61" xfId="1" applyFont="1" applyFill="1" applyBorder="1" applyAlignment="1" applyProtection="1">
      <alignment horizontal="center" vertical="center"/>
      <protection locked="0"/>
    </xf>
    <xf numFmtId="38" fontId="16" fillId="3" borderId="18" xfId="1" applyFont="1" applyFill="1" applyBorder="1" applyAlignment="1" applyProtection="1">
      <alignment horizontal="center" vertical="center"/>
      <protection locked="0"/>
    </xf>
    <xf numFmtId="38" fontId="16" fillId="3" borderId="62" xfId="1" applyFont="1" applyFill="1" applyBorder="1" applyAlignment="1" applyProtection="1">
      <alignment horizontal="center" vertical="center"/>
      <protection locked="0"/>
    </xf>
    <xf numFmtId="179" fontId="37" fillId="0" borderId="36" xfId="8" applyNumberFormat="1" applyFont="1" applyFill="1" applyBorder="1" applyAlignment="1" applyProtection="1">
      <alignment horizontal="center" vertical="center" shrinkToFit="1"/>
      <protection locked="0"/>
    </xf>
    <xf numFmtId="179" fontId="37" fillId="0" borderId="43" xfId="8" applyNumberFormat="1" applyFont="1" applyFill="1" applyBorder="1" applyAlignment="1" applyProtection="1">
      <alignment horizontal="center" vertical="center" shrinkToFit="1"/>
      <protection locked="0"/>
    </xf>
    <xf numFmtId="179" fontId="37" fillId="0" borderId="44" xfId="8" applyNumberFormat="1" applyFont="1" applyFill="1" applyBorder="1" applyAlignment="1" applyProtection="1">
      <alignment horizontal="center" vertical="center" shrinkToFit="1"/>
      <protection locked="0"/>
    </xf>
    <xf numFmtId="179" fontId="41" fillId="0" borderId="36" xfId="8" applyNumberFormat="1" applyFont="1" applyFill="1" applyBorder="1" applyAlignment="1" applyProtection="1">
      <alignment horizontal="center" vertical="center" shrinkToFit="1"/>
      <protection locked="0"/>
    </xf>
    <xf numFmtId="179" fontId="41" fillId="0" borderId="43" xfId="8" applyNumberFormat="1" applyFont="1" applyFill="1" applyBorder="1" applyAlignment="1" applyProtection="1">
      <alignment horizontal="center" vertical="center" shrinkToFit="1"/>
      <protection locked="0"/>
    </xf>
    <xf numFmtId="179" fontId="41" fillId="0" borderId="44" xfId="8" applyNumberFormat="1" applyFont="1" applyFill="1" applyBorder="1" applyAlignment="1" applyProtection="1">
      <alignment horizontal="center" vertical="center" shrinkToFit="1"/>
      <protection locked="0"/>
    </xf>
    <xf numFmtId="0" fontId="42" fillId="0" borderId="36" xfId="8" applyNumberFormat="1" applyFont="1" applyFill="1" applyBorder="1" applyAlignment="1" applyProtection="1">
      <alignment horizontal="center" vertical="center" wrapText="1" shrinkToFit="1"/>
      <protection locked="0"/>
    </xf>
    <xf numFmtId="0" fontId="42" fillId="0" borderId="43" xfId="8" applyNumberFormat="1" applyFont="1" applyFill="1" applyBorder="1" applyAlignment="1" applyProtection="1">
      <alignment horizontal="center" vertical="center" wrapText="1" shrinkToFit="1"/>
      <protection locked="0"/>
    </xf>
    <xf numFmtId="0" fontId="42" fillId="0" borderId="44" xfId="8" applyNumberFormat="1" applyFont="1" applyFill="1" applyBorder="1" applyAlignment="1" applyProtection="1">
      <alignment horizontal="center" vertical="center" wrapText="1" shrinkToFit="1"/>
      <protection locked="0"/>
    </xf>
    <xf numFmtId="0" fontId="37" fillId="0" borderId="36" xfId="8" applyFont="1" applyFill="1" applyBorder="1" applyAlignment="1" applyProtection="1">
      <alignment horizontal="center" vertical="center" wrapText="1" shrinkToFit="1"/>
    </xf>
    <xf numFmtId="0" fontId="37" fillId="0" borderId="43" xfId="8" applyFont="1" applyFill="1" applyBorder="1" applyAlignment="1" applyProtection="1">
      <alignment horizontal="center" vertical="center" shrinkToFit="1"/>
    </xf>
    <xf numFmtId="0" fontId="37" fillId="0" borderId="44" xfId="8" applyFont="1" applyFill="1" applyBorder="1" applyAlignment="1" applyProtection="1">
      <alignment horizontal="center" vertical="center" shrinkToFit="1"/>
    </xf>
    <xf numFmtId="0" fontId="37" fillId="0" borderId="36" xfId="8" applyFont="1" applyFill="1" applyBorder="1" applyAlignment="1" applyProtection="1">
      <alignment horizontal="center" vertical="center" shrinkToFit="1"/>
      <protection locked="0"/>
    </xf>
    <xf numFmtId="0" fontId="37" fillId="0" borderId="43" xfId="8" applyFont="1" applyFill="1" applyBorder="1" applyAlignment="1" applyProtection="1">
      <alignment horizontal="center" vertical="center" shrinkToFit="1"/>
      <protection locked="0"/>
    </xf>
    <xf numFmtId="0" fontId="37" fillId="0" borderId="44" xfId="8" applyFont="1" applyFill="1" applyBorder="1" applyAlignment="1" applyProtection="1">
      <alignment horizontal="center" vertical="center" shrinkToFit="1"/>
      <protection locked="0"/>
    </xf>
    <xf numFmtId="177" fontId="37" fillId="0" borderId="25" xfId="8" applyNumberFormat="1" applyFont="1" applyFill="1" applyBorder="1" applyAlignment="1" applyProtection="1">
      <alignment horizontal="center" vertical="center"/>
      <protection locked="0"/>
    </xf>
    <xf numFmtId="177" fontId="37" fillId="0" borderId="26" xfId="8" applyNumberFormat="1" applyFont="1" applyFill="1" applyBorder="1" applyAlignment="1" applyProtection="1">
      <alignment horizontal="center" vertical="center"/>
      <protection locked="0"/>
    </xf>
    <xf numFmtId="0" fontId="39" fillId="0" borderId="27" xfId="8" applyFont="1" applyFill="1" applyBorder="1" applyAlignment="1" applyProtection="1">
      <alignment horizontal="center" vertical="center"/>
    </xf>
    <xf numFmtId="0" fontId="39" fillId="0" borderId="0" xfId="8" applyFont="1" applyFill="1" applyBorder="1" applyAlignment="1" applyProtection="1">
      <alignment horizontal="center" vertical="center"/>
    </xf>
    <xf numFmtId="0" fontId="39" fillId="0" borderId="28" xfId="8" applyFont="1" applyFill="1" applyBorder="1" applyAlignment="1" applyProtection="1">
      <alignment horizontal="center" vertical="center"/>
    </xf>
    <xf numFmtId="0" fontId="37" fillId="0" borderId="27" xfId="8" applyFont="1" applyFill="1" applyBorder="1" applyAlignment="1" applyProtection="1">
      <alignment vertical="center" wrapText="1"/>
    </xf>
    <xf numFmtId="0" fontId="37" fillId="0" borderId="0" xfId="8" applyFont="1" applyFill="1" applyBorder="1" applyAlignment="1" applyProtection="1">
      <alignment vertical="center" wrapText="1"/>
    </xf>
    <xf numFmtId="0" fontId="37" fillId="0" borderId="28" xfId="8" applyFont="1" applyFill="1" applyBorder="1" applyAlignment="1" applyProtection="1">
      <alignment vertical="center" wrapText="1"/>
    </xf>
    <xf numFmtId="0" fontId="37" fillId="0" borderId="43" xfId="8" applyFont="1" applyFill="1" applyBorder="1" applyAlignment="1" applyProtection="1">
      <alignment horizontal="center" vertical="center" wrapText="1" shrinkToFit="1"/>
    </xf>
    <xf numFmtId="0" fontId="37" fillId="0" borderId="44" xfId="8" applyFont="1" applyFill="1" applyBorder="1" applyAlignment="1" applyProtection="1">
      <alignment horizontal="center" vertical="center" wrapText="1" shrinkToFit="1"/>
    </xf>
    <xf numFmtId="49" fontId="16" fillId="0" borderId="36" xfId="8" applyNumberFormat="1" applyFont="1" applyFill="1" applyBorder="1" applyAlignment="1" applyProtection="1">
      <alignment horizontal="center" vertical="center"/>
      <protection locked="0"/>
    </xf>
    <xf numFmtId="49" fontId="16" fillId="0" borderId="43" xfId="8" applyNumberFormat="1" applyFont="1" applyFill="1" applyBorder="1" applyAlignment="1" applyProtection="1">
      <alignment horizontal="center" vertical="center"/>
      <protection locked="0"/>
    </xf>
    <xf numFmtId="49" fontId="16" fillId="0" borderId="44" xfId="8" applyNumberFormat="1" applyFont="1" applyFill="1" applyBorder="1" applyAlignment="1" applyProtection="1">
      <alignment horizontal="center" vertical="center"/>
      <protection locked="0"/>
    </xf>
    <xf numFmtId="177" fontId="37" fillId="0" borderId="27" xfId="8" applyNumberFormat="1" applyFont="1" applyFill="1" applyBorder="1" applyAlignment="1" applyProtection="1">
      <alignment horizontal="center" vertical="center" shrinkToFit="1"/>
      <protection locked="0"/>
    </xf>
    <xf numFmtId="177" fontId="37" fillId="0" borderId="0" xfId="8" applyNumberFormat="1" applyFont="1" applyFill="1" applyBorder="1" applyAlignment="1" applyProtection="1">
      <alignment horizontal="center" vertical="center" shrinkToFit="1"/>
      <protection locked="0"/>
    </xf>
    <xf numFmtId="0" fontId="28" fillId="3" borderId="0" xfId="0" applyFont="1" applyFill="1" applyAlignment="1" applyProtection="1">
      <alignment horizontal="center" vertical="center"/>
    </xf>
    <xf numFmtId="0" fontId="20" fillId="0" borderId="4" xfId="0" applyFont="1" applyBorder="1" applyAlignment="1" applyProtection="1">
      <alignment horizontal="center" vertical="center"/>
    </xf>
    <xf numFmtId="0" fontId="30" fillId="0" borderId="4" xfId="0" applyFont="1" applyBorder="1" applyAlignment="1" applyProtection="1">
      <alignment horizontal="center" vertical="center" wrapText="1"/>
    </xf>
    <xf numFmtId="0" fontId="34" fillId="3" borderId="16" xfId="0" applyFont="1" applyFill="1" applyBorder="1" applyAlignment="1" applyProtection="1">
      <alignment horizontal="left" vertical="center" wrapText="1"/>
    </xf>
    <xf numFmtId="0" fontId="30" fillId="5" borderId="13" xfId="0" applyFont="1" applyFill="1" applyBorder="1" applyAlignment="1" applyProtection="1">
      <alignment horizontal="center" vertical="center"/>
    </xf>
    <xf numFmtId="0" fontId="30" fillId="5" borderId="15" xfId="0" applyFont="1" applyFill="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15" xfId="0" applyFont="1" applyBorder="1" applyAlignment="1" applyProtection="1">
      <alignment horizontal="center" vertical="center"/>
    </xf>
    <xf numFmtId="0" fontId="6" fillId="5" borderId="4"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4" borderId="59" xfId="0" applyFont="1" applyFill="1" applyBorder="1" applyAlignment="1" applyProtection="1">
      <alignment horizontal="center" vertical="center" wrapText="1"/>
    </xf>
    <xf numFmtId="0" fontId="16" fillId="4" borderId="9"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181" fontId="11" fillId="0" borderId="37" xfId="0" applyNumberFormat="1" applyFont="1" applyFill="1" applyBorder="1" applyAlignment="1" applyProtection="1">
      <alignment horizontal="center" vertical="center" shrinkToFit="1"/>
      <protection locked="0"/>
    </xf>
    <xf numFmtId="181" fontId="11" fillId="0" borderId="53" xfId="0" applyNumberFormat="1" applyFont="1" applyFill="1" applyBorder="1" applyAlignment="1" applyProtection="1">
      <alignment horizontal="center" vertical="center" shrinkToFit="1"/>
      <protection locked="0"/>
    </xf>
    <xf numFmtId="181" fontId="11" fillId="0" borderId="55" xfId="0" applyNumberFormat="1" applyFont="1" applyFill="1" applyBorder="1" applyAlignment="1" applyProtection="1">
      <alignment horizontal="center" vertical="center" shrinkToFit="1"/>
      <protection locked="0"/>
    </xf>
    <xf numFmtId="0" fontId="11" fillId="4" borderId="5" xfId="0" applyNumberFormat="1" applyFont="1" applyFill="1" applyBorder="1" applyAlignment="1" applyProtection="1">
      <alignment horizontal="center" vertical="center"/>
    </xf>
    <xf numFmtId="0" fontId="11" fillId="4" borderId="28" xfId="0" applyNumberFormat="1" applyFont="1" applyFill="1" applyBorder="1" applyAlignment="1" applyProtection="1">
      <alignment horizontal="center" vertical="center"/>
    </xf>
    <xf numFmtId="0" fontId="11" fillId="4" borderId="50" xfId="0" applyNumberFormat="1" applyFont="1" applyFill="1" applyBorder="1" applyAlignment="1" applyProtection="1">
      <alignment horizontal="center" vertical="center"/>
    </xf>
    <xf numFmtId="0" fontId="11" fillId="4" borderId="51" xfId="0" applyNumberFormat="1" applyFont="1" applyFill="1" applyBorder="1" applyAlignment="1" applyProtection="1">
      <alignment horizontal="center" vertical="center"/>
    </xf>
    <xf numFmtId="0" fontId="11" fillId="4" borderId="56" xfId="0" applyNumberFormat="1" applyFont="1" applyFill="1" applyBorder="1" applyAlignment="1" applyProtection="1">
      <alignment horizontal="center" vertical="center"/>
    </xf>
    <xf numFmtId="0" fontId="11" fillId="4" borderId="44" xfId="0" applyNumberFormat="1" applyFont="1" applyFill="1" applyBorder="1" applyAlignment="1" applyProtection="1">
      <alignment horizontal="center" vertical="center"/>
    </xf>
    <xf numFmtId="0" fontId="11" fillId="4" borderId="57" xfId="0" applyNumberFormat="1" applyFont="1" applyFill="1" applyBorder="1" applyAlignment="1" applyProtection="1">
      <alignment horizontal="center" vertical="center"/>
    </xf>
    <xf numFmtId="0" fontId="11" fillId="4" borderId="54" xfId="0" applyNumberFormat="1" applyFont="1" applyFill="1" applyBorder="1" applyAlignment="1" applyProtection="1">
      <alignment horizontal="center" vertical="center"/>
    </xf>
    <xf numFmtId="0" fontId="11" fillId="0" borderId="37" xfId="0" applyNumberFormat="1" applyFont="1" applyFill="1" applyBorder="1" applyAlignment="1" applyProtection="1">
      <alignment horizontal="center" vertical="center" shrinkToFit="1"/>
      <protection locked="0"/>
    </xf>
    <xf numFmtId="0" fontId="11" fillId="0" borderId="53" xfId="0" applyNumberFormat="1" applyFont="1" applyFill="1" applyBorder="1" applyAlignment="1" applyProtection="1">
      <alignment horizontal="center" vertical="center" shrinkToFit="1"/>
      <protection locked="0"/>
    </xf>
    <xf numFmtId="0" fontId="11" fillId="0" borderId="54" xfId="0" applyNumberFormat="1" applyFont="1" applyFill="1" applyBorder="1" applyAlignment="1" applyProtection="1">
      <alignment horizontal="center" vertical="center" shrinkToFit="1"/>
      <protection locked="0"/>
    </xf>
    <xf numFmtId="181" fontId="11" fillId="0" borderId="37" xfId="1" applyNumberFormat="1" applyFont="1" applyFill="1" applyBorder="1" applyAlignment="1" applyProtection="1">
      <alignment horizontal="center" vertical="top" shrinkToFit="1"/>
      <protection locked="0"/>
    </xf>
    <xf numFmtId="181" fontId="11" fillId="0" borderId="53" xfId="1" applyNumberFormat="1" applyFont="1" applyFill="1" applyBorder="1" applyAlignment="1" applyProtection="1">
      <alignment horizontal="center" vertical="top" shrinkToFit="1"/>
      <protection locked="0"/>
    </xf>
    <xf numFmtId="181" fontId="11" fillId="0" borderId="54" xfId="1" applyNumberFormat="1" applyFont="1" applyFill="1" applyBorder="1" applyAlignment="1" applyProtection="1">
      <alignment horizontal="center" vertical="top" shrinkToFit="1"/>
      <protection locked="0"/>
    </xf>
    <xf numFmtId="0" fontId="14" fillId="0" borderId="37" xfId="0" applyNumberFormat="1" applyFont="1" applyFill="1" applyBorder="1" applyAlignment="1" applyProtection="1">
      <alignment horizontal="center" vertical="top" shrinkToFit="1"/>
      <protection locked="0"/>
    </xf>
    <xf numFmtId="0" fontId="14" fillId="0" borderId="54" xfId="0" applyNumberFormat="1" applyFont="1" applyFill="1" applyBorder="1" applyAlignment="1" applyProtection="1">
      <alignment horizontal="center" vertical="top" shrinkToFit="1"/>
      <protection locked="0"/>
    </xf>
    <xf numFmtId="0" fontId="11" fillId="0" borderId="37" xfId="0" applyNumberFormat="1" applyFont="1" applyFill="1" applyBorder="1" applyAlignment="1" applyProtection="1">
      <alignment horizontal="center" vertical="top" shrinkToFit="1"/>
      <protection locked="0"/>
    </xf>
    <xf numFmtId="0" fontId="11" fillId="0" borderId="53" xfId="0" applyNumberFormat="1" applyFont="1" applyFill="1" applyBorder="1" applyAlignment="1" applyProtection="1">
      <alignment horizontal="center" vertical="top" shrinkToFit="1"/>
      <protection locked="0"/>
    </xf>
    <xf numFmtId="0" fontId="11" fillId="0" borderId="54" xfId="0" applyNumberFormat="1" applyFont="1" applyFill="1" applyBorder="1" applyAlignment="1" applyProtection="1">
      <alignment horizontal="center" vertical="top" shrinkToFit="1"/>
      <protection locked="0"/>
    </xf>
    <xf numFmtId="0" fontId="11" fillId="0" borderId="36" xfId="0" applyNumberFormat="1" applyFont="1" applyFill="1" applyBorder="1" applyAlignment="1" applyProtection="1">
      <alignment horizontal="center" vertical="center" shrinkToFit="1"/>
      <protection locked="0"/>
    </xf>
    <xf numFmtId="0" fontId="11" fillId="0" borderId="43" xfId="0" applyNumberFormat="1" applyFont="1" applyFill="1" applyBorder="1" applyAlignment="1" applyProtection="1">
      <alignment horizontal="center" vertical="center" shrinkToFit="1"/>
      <protection locked="0"/>
    </xf>
    <xf numFmtId="0" fontId="11" fillId="0" borderId="44" xfId="0" applyNumberFormat="1" applyFont="1" applyFill="1" applyBorder="1" applyAlignment="1" applyProtection="1">
      <alignment horizontal="center" vertical="center" shrinkToFit="1"/>
      <protection locked="0"/>
    </xf>
    <xf numFmtId="0" fontId="11" fillId="0" borderId="36" xfId="0" applyNumberFormat="1" applyFont="1" applyFill="1" applyBorder="1" applyAlignment="1" applyProtection="1">
      <alignment horizontal="center" vertical="top" shrinkToFit="1"/>
      <protection locked="0"/>
    </xf>
    <xf numFmtId="0" fontId="11" fillId="0" borderId="43" xfId="0" applyNumberFormat="1" applyFont="1" applyFill="1" applyBorder="1" applyAlignment="1" applyProtection="1">
      <alignment horizontal="center" vertical="top" shrinkToFit="1"/>
      <protection locked="0"/>
    </xf>
    <xf numFmtId="0" fontId="11" fillId="0" borderId="44" xfId="0" applyNumberFormat="1" applyFont="1" applyFill="1" applyBorder="1" applyAlignment="1" applyProtection="1">
      <alignment horizontal="center" vertical="top" shrinkToFit="1"/>
      <protection locked="0"/>
    </xf>
    <xf numFmtId="181" fontId="11" fillId="0" borderId="36" xfId="1" applyNumberFormat="1" applyFont="1" applyFill="1" applyBorder="1" applyAlignment="1" applyProtection="1">
      <alignment horizontal="center" vertical="top" shrinkToFit="1"/>
      <protection locked="0"/>
    </xf>
    <xf numFmtId="181" fontId="11" fillId="0" borderId="43" xfId="1" applyNumberFormat="1" applyFont="1" applyFill="1" applyBorder="1" applyAlignment="1" applyProtection="1">
      <alignment horizontal="center" vertical="top" shrinkToFit="1"/>
      <protection locked="0"/>
    </xf>
    <xf numFmtId="181" fontId="11" fillId="0" borderId="44" xfId="1" applyNumberFormat="1" applyFont="1" applyFill="1" applyBorder="1" applyAlignment="1" applyProtection="1">
      <alignment horizontal="center" vertical="top" shrinkToFit="1"/>
      <protection locked="0"/>
    </xf>
    <xf numFmtId="0" fontId="14" fillId="0" borderId="36" xfId="0" applyNumberFormat="1" applyFont="1" applyFill="1" applyBorder="1" applyAlignment="1" applyProtection="1">
      <alignment horizontal="center" vertical="top" shrinkToFit="1"/>
      <protection locked="0"/>
    </xf>
    <xf numFmtId="0" fontId="14" fillId="0" borderId="44" xfId="0" applyNumberFormat="1" applyFont="1" applyFill="1" applyBorder="1" applyAlignment="1" applyProtection="1">
      <alignment horizontal="center" vertical="top" shrinkToFit="1"/>
      <protection locked="0"/>
    </xf>
    <xf numFmtId="181" fontId="11" fillId="0" borderId="36" xfId="0" applyNumberFormat="1" applyFont="1" applyFill="1" applyBorder="1" applyAlignment="1" applyProtection="1">
      <alignment horizontal="center" vertical="center" shrinkToFit="1"/>
      <protection locked="0"/>
    </xf>
    <xf numFmtId="181" fontId="11" fillId="0" borderId="43" xfId="0" applyNumberFormat="1" applyFont="1" applyFill="1" applyBorder="1" applyAlignment="1" applyProtection="1">
      <alignment horizontal="center" vertical="center" shrinkToFit="1"/>
      <protection locked="0"/>
    </xf>
    <xf numFmtId="181" fontId="11" fillId="0" borderId="45"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center" vertical="center" shrinkToFit="1"/>
    </xf>
    <xf numFmtId="0" fontId="24" fillId="3" borderId="0" xfId="0" applyFont="1" applyFill="1" applyAlignment="1" applyProtection="1">
      <alignment horizontal="center" vertical="center"/>
    </xf>
    <xf numFmtId="0" fontId="26" fillId="3" borderId="0" xfId="0" applyFont="1" applyFill="1" applyAlignment="1" applyProtection="1">
      <alignment horizontal="center" vertical="center"/>
    </xf>
    <xf numFmtId="0" fontId="7" fillId="4" borderId="10" xfId="0" applyFont="1" applyFill="1" applyBorder="1" applyAlignment="1" applyProtection="1">
      <alignment horizontal="center" vertical="center" wrapText="1"/>
    </xf>
    <xf numFmtId="0" fontId="16" fillId="4" borderId="32" xfId="0" applyFont="1" applyFill="1" applyBorder="1" applyAlignment="1" applyProtection="1">
      <alignment horizontal="center" vertical="center"/>
    </xf>
    <xf numFmtId="180" fontId="16" fillId="3" borderId="32" xfId="0" applyNumberFormat="1" applyFont="1" applyFill="1" applyBorder="1" applyAlignment="1" applyProtection="1">
      <alignment horizontal="center" vertical="center"/>
      <protection hidden="1"/>
    </xf>
    <xf numFmtId="180" fontId="16" fillId="3" borderId="41" xfId="0" applyNumberFormat="1" applyFont="1" applyFill="1" applyBorder="1" applyAlignment="1" applyProtection="1">
      <alignment horizontal="center" vertical="center"/>
      <protection hidden="1"/>
    </xf>
    <xf numFmtId="0" fontId="16" fillId="4" borderId="1"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180" fontId="16" fillId="3" borderId="4" xfId="0" applyNumberFormat="1" applyFont="1" applyFill="1" applyBorder="1" applyAlignment="1" applyProtection="1">
      <alignment horizontal="center" vertical="center" shrinkToFit="1"/>
      <protection hidden="1"/>
    </xf>
    <xf numFmtId="180" fontId="16" fillId="3" borderId="11" xfId="0" applyNumberFormat="1" applyFont="1" applyFill="1" applyBorder="1" applyAlignment="1" applyProtection="1">
      <alignment horizontal="center" vertical="center" shrinkToFit="1"/>
      <protection hidden="1"/>
    </xf>
    <xf numFmtId="38" fontId="16" fillId="3" borderId="36" xfId="1" applyFont="1" applyFill="1" applyBorder="1" applyAlignment="1" applyProtection="1">
      <alignment horizontal="center" vertical="center"/>
      <protection hidden="1"/>
    </xf>
    <xf numFmtId="38" fontId="16" fillId="3" borderId="43" xfId="1" applyFont="1" applyFill="1" applyBorder="1" applyAlignment="1" applyProtection="1">
      <alignment horizontal="center" vertical="center"/>
      <protection hidden="1"/>
    </xf>
    <xf numFmtId="38" fontId="16" fillId="3" borderId="44" xfId="1" applyFont="1" applyFill="1" applyBorder="1" applyAlignment="1" applyProtection="1">
      <alignment horizontal="center" vertical="center"/>
      <protection hidden="1"/>
    </xf>
    <xf numFmtId="0" fontId="16" fillId="4" borderId="11" xfId="0" applyFont="1" applyFill="1" applyBorder="1" applyAlignment="1" applyProtection="1">
      <alignment horizontal="center" vertical="center"/>
    </xf>
    <xf numFmtId="0" fontId="9" fillId="0" borderId="4"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43" xfId="0" applyFont="1" applyFill="1" applyBorder="1" applyAlignment="1" applyProtection="1">
      <alignment horizontal="center" vertical="center"/>
      <protection locked="0"/>
    </xf>
    <xf numFmtId="0" fontId="9" fillId="0" borderId="44"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xf>
    <xf numFmtId="0" fontId="16" fillId="3" borderId="32" xfId="0" applyFont="1" applyFill="1" applyBorder="1" applyAlignment="1" applyProtection="1">
      <alignment horizontal="center" vertical="center"/>
    </xf>
    <xf numFmtId="0" fontId="16" fillId="3" borderId="20" xfId="0" applyFont="1" applyFill="1" applyBorder="1" applyAlignment="1" applyProtection="1">
      <alignment horizontal="center" vertical="center"/>
    </xf>
    <xf numFmtId="0" fontId="16" fillId="3" borderId="33" xfId="0" applyFont="1" applyFill="1" applyBorder="1" applyAlignment="1" applyProtection="1">
      <alignment horizontal="left" vertical="top" wrapText="1"/>
    </xf>
    <xf numFmtId="0" fontId="16" fillId="3" borderId="34" xfId="0" applyFont="1" applyFill="1" applyBorder="1" applyAlignment="1" applyProtection="1">
      <alignment horizontal="left" vertical="top"/>
    </xf>
    <xf numFmtId="0" fontId="16" fillId="3" borderId="35" xfId="0" applyFont="1" applyFill="1" applyBorder="1" applyAlignment="1" applyProtection="1">
      <alignment horizontal="left" vertical="top"/>
    </xf>
    <xf numFmtId="0" fontId="16" fillId="3" borderId="5" xfId="0" applyFont="1" applyFill="1" applyBorder="1" applyAlignment="1" applyProtection="1">
      <alignment horizontal="left" vertical="top"/>
    </xf>
    <xf numFmtId="0" fontId="16" fillId="3" borderId="0" xfId="0" applyFont="1" applyFill="1" applyBorder="1" applyAlignment="1" applyProtection="1">
      <alignment horizontal="left" vertical="top"/>
    </xf>
    <xf numFmtId="0" fontId="16" fillId="3" borderId="6" xfId="0" applyFont="1" applyFill="1" applyBorder="1" applyAlignment="1" applyProtection="1">
      <alignment horizontal="left" vertical="top"/>
    </xf>
    <xf numFmtId="0" fontId="16" fillId="3" borderId="7" xfId="0" applyFont="1" applyFill="1" applyBorder="1" applyAlignment="1" applyProtection="1">
      <alignment horizontal="left" vertical="top"/>
    </xf>
    <xf numFmtId="0" fontId="16" fillId="3" borderId="8" xfId="0" applyFont="1" applyFill="1" applyBorder="1" applyAlignment="1" applyProtection="1">
      <alignment horizontal="left" vertical="top"/>
    </xf>
    <xf numFmtId="0" fontId="16" fillId="3" borderId="31" xfId="0" applyFont="1" applyFill="1" applyBorder="1" applyAlignment="1" applyProtection="1">
      <alignment horizontal="left" vertical="top"/>
    </xf>
    <xf numFmtId="0" fontId="16" fillId="6" borderId="1" xfId="0" applyFont="1" applyFill="1" applyBorder="1" applyAlignment="1" applyProtection="1">
      <alignment horizontal="center" vertical="center"/>
      <protection hidden="1"/>
    </xf>
    <xf numFmtId="0" fontId="16" fillId="6" borderId="4" xfId="0" applyFont="1" applyFill="1" applyBorder="1" applyAlignment="1" applyProtection="1">
      <alignment horizontal="center" vertical="center"/>
      <protection hidden="1"/>
    </xf>
    <xf numFmtId="0" fontId="16" fillId="6" borderId="36" xfId="0" applyFont="1" applyFill="1" applyBorder="1" applyAlignment="1" applyProtection="1">
      <alignment horizontal="center" vertical="center"/>
      <protection hidden="1"/>
    </xf>
    <xf numFmtId="0" fontId="16" fillId="6" borderId="2" xfId="0" applyFont="1" applyFill="1" applyBorder="1" applyAlignment="1" applyProtection="1">
      <alignment horizontal="center" vertical="center"/>
      <protection hidden="1"/>
    </xf>
    <xf numFmtId="0" fontId="16" fillId="6" borderId="3" xfId="0" applyFont="1" applyFill="1" applyBorder="1" applyAlignment="1" applyProtection="1">
      <alignment horizontal="center" vertical="center"/>
      <protection hidden="1"/>
    </xf>
    <xf numFmtId="0" fontId="16" fillId="6" borderId="37" xfId="0" applyFont="1" applyFill="1" applyBorder="1" applyAlignment="1" applyProtection="1">
      <alignment horizontal="center" vertical="center"/>
      <protection hidden="1"/>
    </xf>
    <xf numFmtId="0" fontId="16" fillId="4" borderId="33" xfId="0" applyFont="1" applyFill="1" applyBorder="1" applyAlignment="1" applyProtection="1">
      <alignment horizontal="center" vertical="center" wrapText="1"/>
    </xf>
    <xf numFmtId="0" fontId="16" fillId="4" borderId="34" xfId="0" applyFont="1" applyFill="1" applyBorder="1" applyAlignment="1" applyProtection="1">
      <alignment horizontal="center" vertical="center"/>
    </xf>
    <xf numFmtId="0" fontId="16" fillId="4" borderId="35" xfId="0" applyFont="1" applyFill="1" applyBorder="1" applyAlignment="1" applyProtection="1">
      <alignment horizontal="center" vertical="center"/>
    </xf>
    <xf numFmtId="38" fontId="16" fillId="3" borderId="4" xfId="1"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16" fillId="6" borderId="1" xfId="0" applyFont="1" applyFill="1" applyBorder="1" applyAlignment="1" applyProtection="1">
      <alignment horizontal="center" vertical="center"/>
    </xf>
    <xf numFmtId="0" fontId="16" fillId="6" borderId="4" xfId="0" applyFont="1" applyFill="1" applyBorder="1" applyAlignment="1" applyProtection="1">
      <alignment horizontal="center" vertical="center"/>
    </xf>
    <xf numFmtId="0" fontId="16" fillId="6" borderId="36" xfId="0" applyFont="1" applyFill="1" applyBorder="1" applyAlignment="1" applyProtection="1">
      <alignment horizontal="center" vertical="center"/>
    </xf>
    <xf numFmtId="0" fontId="16" fillId="6" borderId="2" xfId="0" applyFont="1" applyFill="1" applyBorder="1" applyAlignment="1" applyProtection="1">
      <alignment horizontal="center" vertical="center"/>
    </xf>
    <xf numFmtId="0" fontId="16" fillId="6" borderId="3" xfId="0" applyFont="1" applyFill="1" applyBorder="1" applyAlignment="1" applyProtection="1">
      <alignment horizontal="center" vertical="center"/>
    </xf>
    <xf numFmtId="0" fontId="16" fillId="6" borderId="37" xfId="0" applyFont="1" applyFill="1" applyBorder="1" applyAlignment="1" applyProtection="1">
      <alignment horizontal="center" vertical="center"/>
    </xf>
    <xf numFmtId="0" fontId="11" fillId="0" borderId="36" xfId="0" applyNumberFormat="1" applyFont="1" applyFill="1" applyBorder="1" applyAlignment="1" applyProtection="1">
      <alignment horizontal="center" vertical="center"/>
    </xf>
    <xf numFmtId="0" fontId="11" fillId="0" borderId="43" xfId="0" applyNumberFormat="1" applyFont="1" applyFill="1" applyBorder="1" applyAlignment="1" applyProtection="1">
      <alignment horizontal="center" vertical="center"/>
    </xf>
    <xf numFmtId="0" fontId="11" fillId="0" borderId="44" xfId="0" applyNumberFormat="1" applyFont="1" applyFill="1" applyBorder="1" applyAlignment="1" applyProtection="1">
      <alignment horizontal="center" vertical="center"/>
    </xf>
    <xf numFmtId="181" fontId="11" fillId="0" borderId="36" xfId="1" applyNumberFormat="1" applyFont="1" applyFill="1" applyBorder="1" applyAlignment="1" applyProtection="1">
      <alignment horizontal="center" vertical="top"/>
    </xf>
    <xf numFmtId="181" fontId="11" fillId="0" borderId="43" xfId="1" applyNumberFormat="1" applyFont="1" applyFill="1" applyBorder="1" applyAlignment="1" applyProtection="1">
      <alignment horizontal="center" vertical="top"/>
    </xf>
    <xf numFmtId="181" fontId="11" fillId="0" borderId="44" xfId="1" applyNumberFormat="1" applyFont="1" applyFill="1" applyBorder="1" applyAlignment="1" applyProtection="1">
      <alignment horizontal="center" vertical="top"/>
    </xf>
    <xf numFmtId="0" fontId="14" fillId="0" borderId="36" xfId="0" applyNumberFormat="1" applyFont="1" applyFill="1" applyBorder="1" applyAlignment="1" applyProtection="1">
      <alignment horizontal="center" vertical="top"/>
    </xf>
    <xf numFmtId="0" fontId="14" fillId="0" borderId="44" xfId="0" applyNumberFormat="1" applyFont="1" applyFill="1" applyBorder="1" applyAlignment="1" applyProtection="1">
      <alignment horizontal="center" vertical="top"/>
    </xf>
    <xf numFmtId="0" fontId="11" fillId="0" borderId="36" xfId="0" applyNumberFormat="1" applyFont="1" applyFill="1" applyBorder="1" applyAlignment="1" applyProtection="1">
      <alignment horizontal="center" vertical="top"/>
    </xf>
    <xf numFmtId="0" fontId="11" fillId="0" borderId="43" xfId="0" applyNumberFormat="1" applyFont="1" applyFill="1" applyBorder="1" applyAlignment="1" applyProtection="1">
      <alignment horizontal="center" vertical="top"/>
    </xf>
    <xf numFmtId="0" fontId="11" fillId="0" borderId="44" xfId="0" applyNumberFormat="1" applyFont="1" applyFill="1" applyBorder="1" applyAlignment="1" applyProtection="1">
      <alignment horizontal="center" vertical="top"/>
    </xf>
    <xf numFmtId="181" fontId="11" fillId="0" borderId="36" xfId="0" applyNumberFormat="1" applyFont="1" applyFill="1" applyBorder="1" applyAlignment="1" applyProtection="1">
      <alignment horizontal="center" vertical="center"/>
    </xf>
    <xf numFmtId="181" fontId="11" fillId="0" borderId="43" xfId="0" applyNumberFormat="1" applyFont="1" applyFill="1" applyBorder="1" applyAlignment="1" applyProtection="1">
      <alignment horizontal="center" vertical="center"/>
    </xf>
    <xf numFmtId="181" fontId="11" fillId="0" borderId="45" xfId="0" applyNumberFormat="1" applyFont="1" applyFill="1" applyBorder="1" applyAlignment="1" applyProtection="1">
      <alignment horizontal="center" vertical="center"/>
    </xf>
    <xf numFmtId="0" fontId="11" fillId="0" borderId="37" xfId="0" applyNumberFormat="1" applyFont="1" applyFill="1" applyBorder="1" applyAlignment="1" applyProtection="1">
      <alignment horizontal="center" vertical="top"/>
    </xf>
    <xf numFmtId="0" fontId="11" fillId="0" borderId="53" xfId="0" applyNumberFormat="1" applyFont="1" applyFill="1" applyBorder="1" applyAlignment="1" applyProtection="1">
      <alignment horizontal="center" vertical="top"/>
    </xf>
    <xf numFmtId="0" fontId="11" fillId="0" borderId="54" xfId="0" applyNumberFormat="1" applyFont="1" applyFill="1" applyBorder="1" applyAlignment="1" applyProtection="1">
      <alignment horizontal="center" vertical="top"/>
    </xf>
    <xf numFmtId="0" fontId="11" fillId="0" borderId="37" xfId="0" applyNumberFormat="1" applyFont="1" applyFill="1" applyBorder="1" applyAlignment="1" applyProtection="1">
      <alignment horizontal="center" vertical="center"/>
    </xf>
    <xf numFmtId="0" fontId="11" fillId="0" borderId="53" xfId="0" applyNumberFormat="1" applyFont="1" applyFill="1" applyBorder="1" applyAlignment="1" applyProtection="1">
      <alignment horizontal="center" vertical="center"/>
    </xf>
    <xf numFmtId="0" fontId="11" fillId="0" borderId="54" xfId="0" applyNumberFormat="1" applyFont="1" applyFill="1" applyBorder="1" applyAlignment="1" applyProtection="1">
      <alignment horizontal="center" vertical="center"/>
    </xf>
    <xf numFmtId="181" fontId="11" fillId="0" borderId="37" xfId="0" applyNumberFormat="1" applyFont="1" applyFill="1" applyBorder="1" applyAlignment="1" applyProtection="1">
      <alignment horizontal="center" vertical="center"/>
    </xf>
    <xf numFmtId="181" fontId="11" fillId="0" borderId="53" xfId="0" applyNumberFormat="1" applyFont="1" applyFill="1" applyBorder="1" applyAlignment="1" applyProtection="1">
      <alignment horizontal="center" vertical="center"/>
    </xf>
    <xf numFmtId="181" fontId="11" fillId="0" borderId="55" xfId="0" applyNumberFormat="1" applyFont="1" applyFill="1" applyBorder="1" applyAlignment="1" applyProtection="1">
      <alignment horizontal="center" vertical="center"/>
    </xf>
    <xf numFmtId="181" fontId="11" fillId="0" borderId="37" xfId="1" applyNumberFormat="1" applyFont="1" applyFill="1" applyBorder="1" applyAlignment="1" applyProtection="1">
      <alignment horizontal="center" vertical="top"/>
    </xf>
    <xf numFmtId="181" fontId="11" fillId="0" borderId="53" xfId="1" applyNumberFormat="1" applyFont="1" applyFill="1" applyBorder="1" applyAlignment="1" applyProtection="1">
      <alignment horizontal="center" vertical="top"/>
    </xf>
    <xf numFmtId="181" fontId="11" fillId="0" borderId="54" xfId="1" applyNumberFormat="1" applyFont="1" applyFill="1" applyBorder="1" applyAlignment="1" applyProtection="1">
      <alignment horizontal="center" vertical="top"/>
    </xf>
    <xf numFmtId="0" fontId="14" fillId="0" borderId="37" xfId="0" applyNumberFormat="1" applyFont="1" applyFill="1" applyBorder="1" applyAlignment="1" applyProtection="1">
      <alignment horizontal="center" vertical="top"/>
    </xf>
    <xf numFmtId="0" fontId="14" fillId="0" borderId="54" xfId="0" applyNumberFormat="1" applyFont="1" applyFill="1" applyBorder="1" applyAlignment="1" applyProtection="1">
      <alignment horizontal="center" vertical="top"/>
    </xf>
    <xf numFmtId="0" fontId="21" fillId="0" borderId="36" xfId="0" applyNumberFormat="1" applyFont="1" applyFill="1" applyBorder="1" applyAlignment="1" applyProtection="1">
      <alignment horizontal="center" vertical="top"/>
    </xf>
    <xf numFmtId="0" fontId="21" fillId="0" borderId="43" xfId="0" applyNumberFormat="1" applyFont="1" applyFill="1" applyBorder="1" applyAlignment="1" applyProtection="1">
      <alignment horizontal="center" vertical="top"/>
    </xf>
    <xf numFmtId="0" fontId="21" fillId="0" borderId="44" xfId="0" applyNumberFormat="1" applyFont="1" applyFill="1" applyBorder="1" applyAlignment="1" applyProtection="1">
      <alignment horizontal="center" vertical="top"/>
    </xf>
    <xf numFmtId="0" fontId="21" fillId="0" borderId="36" xfId="0" applyNumberFormat="1" applyFont="1" applyFill="1" applyBorder="1" applyAlignment="1" applyProtection="1">
      <alignment horizontal="center" vertical="center"/>
    </xf>
    <xf numFmtId="0" fontId="21" fillId="0" borderId="43" xfId="0" applyNumberFormat="1" applyFont="1" applyFill="1" applyBorder="1" applyAlignment="1" applyProtection="1">
      <alignment horizontal="center" vertical="center"/>
    </xf>
    <xf numFmtId="0" fontId="21" fillId="0" borderId="44" xfId="0" applyNumberFormat="1" applyFont="1" applyFill="1" applyBorder="1" applyAlignment="1" applyProtection="1">
      <alignment horizontal="center" vertical="center"/>
    </xf>
    <xf numFmtId="181" fontId="21" fillId="0" borderId="36" xfId="0" applyNumberFormat="1" applyFont="1" applyFill="1" applyBorder="1" applyAlignment="1" applyProtection="1">
      <alignment horizontal="center" vertical="center"/>
    </xf>
    <xf numFmtId="181" fontId="21" fillId="0" borderId="43" xfId="0" applyNumberFormat="1" applyFont="1" applyFill="1" applyBorder="1" applyAlignment="1" applyProtection="1">
      <alignment horizontal="center" vertical="center"/>
    </xf>
    <xf numFmtId="181" fontId="21" fillId="0" borderId="45" xfId="0" applyNumberFormat="1" applyFont="1" applyFill="1" applyBorder="1" applyAlignment="1" applyProtection="1">
      <alignment horizontal="center" vertical="center"/>
    </xf>
    <xf numFmtId="181" fontId="21" fillId="0" borderId="36" xfId="1" applyNumberFormat="1" applyFont="1" applyFill="1" applyBorder="1" applyAlignment="1" applyProtection="1">
      <alignment horizontal="center" vertical="top"/>
    </xf>
    <xf numFmtId="181" fontId="21" fillId="0" borderId="43" xfId="1" applyNumberFormat="1" applyFont="1" applyFill="1" applyBorder="1" applyAlignment="1" applyProtection="1">
      <alignment horizontal="center" vertical="top"/>
    </xf>
    <xf numFmtId="181" fontId="21" fillId="0" borderId="44" xfId="1" applyNumberFormat="1" applyFont="1" applyFill="1" applyBorder="1" applyAlignment="1" applyProtection="1">
      <alignment horizontal="center" vertical="top"/>
    </xf>
    <xf numFmtId="0" fontId="25" fillId="0" borderId="9" xfId="0" applyFont="1" applyFill="1" applyBorder="1" applyAlignment="1" applyProtection="1">
      <alignment horizontal="center" vertical="center"/>
    </xf>
    <xf numFmtId="0" fontId="25" fillId="0" borderId="60" xfId="0" applyFont="1" applyFill="1" applyBorder="1" applyAlignment="1" applyProtection="1">
      <alignment horizontal="center" vertical="center"/>
    </xf>
    <xf numFmtId="38" fontId="25" fillId="3" borderId="4" xfId="1" applyFont="1" applyFill="1" applyBorder="1" applyAlignment="1" applyProtection="1">
      <alignment horizontal="center" vertical="center"/>
    </xf>
    <xf numFmtId="0" fontId="25" fillId="0" borderId="36" xfId="0" applyFont="1" applyFill="1" applyBorder="1" applyAlignment="1" applyProtection="1">
      <alignment horizontal="center" vertical="center"/>
    </xf>
    <xf numFmtId="0" fontId="25" fillId="0" borderId="43" xfId="0" applyFont="1" applyFill="1" applyBorder="1" applyAlignment="1" applyProtection="1">
      <alignment horizontal="center" vertical="center"/>
    </xf>
    <xf numFmtId="0" fontId="25" fillId="0" borderId="44" xfId="0" applyFont="1" applyFill="1" applyBorder="1" applyAlignment="1" applyProtection="1">
      <alignment horizontal="center" vertical="center"/>
    </xf>
    <xf numFmtId="180" fontId="16" fillId="3" borderId="4" xfId="0" applyNumberFormat="1" applyFont="1" applyFill="1" applyBorder="1" applyAlignment="1" applyProtection="1">
      <alignment horizontal="center" vertical="center" shrinkToFit="1"/>
    </xf>
    <xf numFmtId="180" fontId="16" fillId="3" borderId="11" xfId="0" applyNumberFormat="1" applyFont="1" applyFill="1" applyBorder="1" applyAlignment="1" applyProtection="1">
      <alignment horizontal="center" vertical="center" shrinkToFit="1"/>
    </xf>
    <xf numFmtId="38" fontId="16" fillId="3" borderId="4" xfId="1" applyFont="1" applyFill="1" applyBorder="1" applyAlignment="1" applyProtection="1">
      <alignment horizontal="center" vertical="center"/>
    </xf>
    <xf numFmtId="180" fontId="16" fillId="3" borderId="32" xfId="0" applyNumberFormat="1" applyFont="1" applyFill="1" applyBorder="1" applyAlignment="1" applyProtection="1">
      <alignment horizontal="center" vertical="center"/>
    </xf>
    <xf numFmtId="180" fontId="16" fillId="3" borderId="41" xfId="0" applyNumberFormat="1" applyFont="1" applyFill="1" applyBorder="1" applyAlignment="1" applyProtection="1">
      <alignment horizontal="center" vertical="center"/>
    </xf>
    <xf numFmtId="0" fontId="16" fillId="3" borderId="0" xfId="0" applyFont="1" applyFill="1" applyAlignment="1" applyProtection="1">
      <alignment horizontal="center" vertical="center"/>
    </xf>
    <xf numFmtId="0" fontId="16" fillId="4" borderId="46" xfId="0" applyFont="1" applyFill="1" applyBorder="1" applyAlignment="1" applyProtection="1">
      <alignment horizontal="center" vertical="center" wrapText="1"/>
    </xf>
    <xf numFmtId="0" fontId="16" fillId="4" borderId="21" xfId="0" applyFont="1" applyFill="1" applyBorder="1" applyAlignment="1" applyProtection="1">
      <alignment horizontal="center" vertical="center" wrapText="1"/>
    </xf>
    <xf numFmtId="0" fontId="16" fillId="4" borderId="22" xfId="0" applyFont="1" applyFill="1" applyBorder="1" applyAlignment="1" applyProtection="1">
      <alignment horizontal="center" vertical="center" wrapText="1"/>
    </xf>
    <xf numFmtId="0" fontId="29" fillId="3" borderId="0" xfId="0" applyFont="1" applyFill="1" applyAlignment="1" applyProtection="1">
      <alignment horizontal="center" vertical="center"/>
    </xf>
    <xf numFmtId="180" fontId="16" fillId="3" borderId="20" xfId="0" applyNumberFormat="1" applyFont="1" applyFill="1" applyBorder="1" applyAlignment="1" applyProtection="1">
      <alignment horizontal="center" vertical="center"/>
      <protection hidden="1"/>
    </xf>
    <xf numFmtId="180" fontId="16" fillId="3" borderId="21" xfId="0" applyNumberFormat="1" applyFont="1" applyFill="1" applyBorder="1" applyAlignment="1" applyProtection="1">
      <alignment horizontal="center" vertical="center"/>
      <protection hidden="1"/>
    </xf>
    <xf numFmtId="180" fontId="16" fillId="3" borderId="23" xfId="0" applyNumberFormat="1" applyFont="1" applyFill="1" applyBorder="1" applyAlignment="1" applyProtection="1">
      <alignment horizontal="center" vertical="center"/>
      <protection hidden="1"/>
    </xf>
    <xf numFmtId="0" fontId="16" fillId="4" borderId="29" xfId="0" applyFont="1" applyFill="1" applyBorder="1" applyAlignment="1" applyProtection="1">
      <alignment horizontal="center" vertical="center"/>
    </xf>
    <xf numFmtId="0" fontId="16" fillId="4" borderId="31" xfId="0" applyFont="1" applyFill="1" applyBorder="1" applyAlignment="1" applyProtection="1">
      <alignment horizontal="center" vertical="center"/>
    </xf>
    <xf numFmtId="38" fontId="16" fillId="3" borderId="4" xfId="1" applyFont="1" applyFill="1" applyBorder="1" applyAlignment="1" applyProtection="1">
      <alignment horizontal="center" vertical="center"/>
      <protection hidden="1"/>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30" xfId="0" applyFont="1" applyFill="1" applyBorder="1" applyAlignment="1" applyProtection="1">
      <alignment horizontal="center" vertical="center"/>
    </xf>
    <xf numFmtId="0" fontId="16" fillId="3" borderId="29"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30" xfId="0" applyFont="1" applyFill="1" applyBorder="1" applyAlignment="1" applyProtection="1">
      <alignment horizontal="center" vertical="center"/>
      <protection locked="0"/>
    </xf>
    <xf numFmtId="180" fontId="16" fillId="3" borderId="36" xfId="0" applyNumberFormat="1" applyFont="1" applyFill="1" applyBorder="1" applyAlignment="1" applyProtection="1">
      <alignment horizontal="center" vertical="center" shrinkToFit="1"/>
      <protection hidden="1"/>
    </xf>
    <xf numFmtId="180" fontId="16" fillId="3" borderId="43" xfId="0" applyNumberFormat="1" applyFont="1" applyFill="1" applyBorder="1" applyAlignment="1" applyProtection="1">
      <alignment horizontal="center" vertical="center" shrinkToFit="1"/>
      <protection hidden="1"/>
    </xf>
    <xf numFmtId="180" fontId="16" fillId="3" borderId="45" xfId="0" applyNumberFormat="1" applyFont="1" applyFill="1" applyBorder="1" applyAlignment="1" applyProtection="1">
      <alignment horizontal="center" vertical="center" shrinkToFit="1"/>
      <protection hidden="1"/>
    </xf>
    <xf numFmtId="0" fontId="16" fillId="4" borderId="10" xfId="0" applyFont="1" applyFill="1" applyBorder="1" applyAlignment="1" applyProtection="1">
      <alignment horizontal="center" vertical="center" shrinkToFit="1"/>
    </xf>
    <xf numFmtId="0" fontId="16" fillId="4" borderId="32" xfId="0" applyFont="1" applyFill="1" applyBorder="1" applyAlignment="1" applyProtection="1">
      <alignment horizontal="center" vertical="center" shrinkToFit="1"/>
    </xf>
    <xf numFmtId="0" fontId="16" fillId="4" borderId="1" xfId="0" applyFont="1" applyFill="1" applyBorder="1" applyAlignment="1" applyProtection="1">
      <alignment horizontal="center" vertical="center" shrinkToFit="1"/>
    </xf>
    <xf numFmtId="0" fontId="16" fillId="4" borderId="4" xfId="0" applyFont="1" applyFill="1" applyBorder="1" applyAlignment="1" applyProtection="1">
      <alignment horizontal="center" vertical="center" shrinkToFit="1"/>
    </xf>
    <xf numFmtId="0" fontId="16" fillId="4" borderId="41" xfId="0"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protection hidden="1"/>
    </xf>
    <xf numFmtId="0" fontId="16" fillId="4" borderId="2" xfId="0" applyFont="1" applyFill="1" applyBorder="1" applyAlignment="1" applyProtection="1">
      <alignment horizontal="center" vertical="center" shrinkToFit="1"/>
    </xf>
    <xf numFmtId="0" fontId="16" fillId="4" borderId="3" xfId="0" applyFont="1" applyFill="1" applyBorder="1" applyAlignment="1" applyProtection="1">
      <alignment horizontal="center" vertical="center" shrinkToFit="1"/>
    </xf>
    <xf numFmtId="0" fontId="9" fillId="3" borderId="32" xfId="0" applyFont="1" applyFill="1" applyBorder="1" applyAlignment="1" applyProtection="1">
      <alignment horizontal="left" vertical="top" wrapText="1" shrinkToFit="1"/>
    </xf>
    <xf numFmtId="0" fontId="9" fillId="3" borderId="41" xfId="0" applyFont="1" applyFill="1" applyBorder="1" applyAlignment="1" applyProtection="1">
      <alignment horizontal="left" vertical="top" wrapText="1" shrinkToFit="1"/>
    </xf>
    <xf numFmtId="0" fontId="9" fillId="3" borderId="4" xfId="0" applyFont="1" applyFill="1" applyBorder="1" applyAlignment="1" applyProtection="1">
      <alignment horizontal="left" vertical="top" wrapText="1" shrinkToFit="1"/>
    </xf>
    <xf numFmtId="0" fontId="9" fillId="3" borderId="11" xfId="0" applyFont="1" applyFill="1" applyBorder="1" applyAlignment="1" applyProtection="1">
      <alignment horizontal="left" vertical="top" wrapText="1" shrinkToFit="1"/>
    </xf>
    <xf numFmtId="0" fontId="9" fillId="3" borderId="3" xfId="0" applyFont="1" applyFill="1" applyBorder="1" applyAlignment="1" applyProtection="1">
      <alignment horizontal="left" vertical="top" wrapText="1" shrinkToFit="1"/>
    </xf>
    <xf numFmtId="0" fontId="9" fillId="3" borderId="12" xfId="0" applyFont="1" applyFill="1" applyBorder="1" applyAlignment="1" applyProtection="1">
      <alignment horizontal="left" vertical="top" wrapText="1" shrinkToFit="1"/>
    </xf>
    <xf numFmtId="0" fontId="16" fillId="4" borderId="17" xfId="0" applyFont="1" applyFill="1" applyBorder="1" applyAlignment="1" applyProtection="1">
      <alignment horizontal="center" vertical="center" wrapText="1"/>
    </xf>
    <xf numFmtId="0" fontId="16" fillId="4" borderId="18" xfId="0" applyFont="1" applyFill="1" applyBorder="1" applyAlignment="1" applyProtection="1">
      <alignment horizontal="center" vertical="center"/>
    </xf>
    <xf numFmtId="0" fontId="16" fillId="4" borderId="19" xfId="0" applyFont="1" applyFill="1" applyBorder="1" applyAlignment="1" applyProtection="1">
      <alignment horizontal="center" vertical="center"/>
    </xf>
    <xf numFmtId="38" fontId="28" fillId="3" borderId="0" xfId="1" applyFont="1" applyFill="1" applyAlignment="1" applyProtection="1">
      <alignment horizontal="center" vertical="center"/>
    </xf>
    <xf numFmtId="38" fontId="9" fillId="4" borderId="46" xfId="1" applyFont="1" applyFill="1" applyBorder="1" applyAlignment="1" applyProtection="1">
      <alignment horizontal="center" vertical="center"/>
    </xf>
    <xf numFmtId="38" fontId="9" fillId="4" borderId="21" xfId="1" applyFont="1" applyFill="1" applyBorder="1" applyAlignment="1" applyProtection="1">
      <alignment horizontal="center" vertical="center"/>
    </xf>
    <xf numFmtId="38" fontId="9" fillId="4" borderId="23" xfId="1" applyFont="1" applyFill="1" applyBorder="1" applyAlignment="1" applyProtection="1">
      <alignment horizontal="center" vertical="center"/>
    </xf>
    <xf numFmtId="38" fontId="11" fillId="4" borderId="1" xfId="1" applyFont="1" applyFill="1" applyBorder="1" applyAlignment="1" applyProtection="1">
      <alignment horizontal="center" vertical="center" wrapText="1"/>
    </xf>
    <xf numFmtId="38" fontId="19" fillId="4" borderId="4" xfId="1" applyFont="1" applyFill="1" applyBorder="1" applyAlignment="1" applyProtection="1">
      <alignment horizontal="center" vertical="center"/>
    </xf>
    <xf numFmtId="38" fontId="11" fillId="4" borderId="1" xfId="1" applyFont="1" applyFill="1" applyBorder="1" applyAlignment="1" applyProtection="1">
      <alignment horizontal="center" vertical="center"/>
    </xf>
    <xf numFmtId="38" fontId="11" fillId="4" borderId="4" xfId="1" applyFont="1" applyFill="1" applyBorder="1" applyAlignment="1" applyProtection="1">
      <alignment horizontal="center" vertical="center" wrapText="1"/>
    </xf>
    <xf numFmtId="38" fontId="11" fillId="4" borderId="4" xfId="1" applyFont="1" applyFill="1" applyBorder="1" applyAlignment="1" applyProtection="1">
      <alignment horizontal="center" vertical="center"/>
    </xf>
    <xf numFmtId="38" fontId="11" fillId="4" borderId="11" xfId="1" applyFont="1" applyFill="1" applyBorder="1" applyAlignment="1" applyProtection="1">
      <alignment horizontal="center" vertical="center" wrapText="1"/>
    </xf>
    <xf numFmtId="38" fontId="11" fillId="4" borderId="11" xfId="1" applyFont="1" applyFill="1" applyBorder="1" applyAlignment="1" applyProtection="1">
      <alignment horizontal="center" vertical="center"/>
    </xf>
    <xf numFmtId="38" fontId="16" fillId="3" borderId="4" xfId="1"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xf>
    <xf numFmtId="0" fontId="16" fillId="4" borderId="2" xfId="0" applyFont="1" applyFill="1" applyBorder="1" applyAlignment="1" applyProtection="1">
      <alignment horizontal="center" vertical="center" wrapText="1"/>
    </xf>
    <xf numFmtId="38" fontId="16" fillId="3" borderId="3" xfId="1" applyFont="1" applyFill="1" applyBorder="1" applyAlignment="1" applyProtection="1">
      <alignment horizontal="center" vertical="center" shrinkToFit="1"/>
    </xf>
    <xf numFmtId="0" fontId="16" fillId="0" borderId="12" xfId="0" applyFont="1" applyFill="1" applyBorder="1" applyAlignment="1" applyProtection="1">
      <alignment horizontal="center" vertical="center"/>
    </xf>
    <xf numFmtId="38" fontId="28" fillId="3" borderId="0" xfId="1"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177" fontId="11" fillId="2" borderId="0" xfId="0" applyNumberFormat="1" applyFont="1" applyFill="1" applyBorder="1" applyAlignment="1" applyProtection="1">
      <alignment horizontal="center" vertical="center"/>
    </xf>
    <xf numFmtId="0" fontId="16" fillId="4" borderId="10" xfId="0" applyFont="1" applyFill="1" applyBorder="1" applyAlignment="1" applyProtection="1">
      <alignment horizontal="center" vertical="center"/>
    </xf>
    <xf numFmtId="176" fontId="16" fillId="3" borderId="4" xfId="0" applyNumberFormat="1"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49" fontId="9" fillId="0" borderId="32" xfId="0" applyNumberFormat="1" applyFont="1" applyFill="1" applyBorder="1" applyAlignment="1" applyProtection="1">
      <alignment horizontal="center" vertical="center"/>
    </xf>
    <xf numFmtId="49" fontId="9" fillId="0" borderId="41" xfId="0" applyNumberFormat="1" applyFont="1" applyFill="1" applyBorder="1" applyAlignment="1" applyProtection="1">
      <alignment horizontal="center" vertical="center"/>
    </xf>
    <xf numFmtId="0" fontId="16" fillId="4" borderId="3"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49" fontId="9" fillId="0" borderId="4" xfId="0" applyNumberFormat="1" applyFont="1" applyFill="1" applyBorder="1" applyAlignment="1" applyProtection="1">
      <alignment horizontal="center" vertical="center"/>
    </xf>
    <xf numFmtId="49" fontId="9" fillId="0" borderId="11" xfId="0" applyNumberFormat="1" applyFont="1" applyFill="1" applyBorder="1" applyAlignment="1" applyProtection="1">
      <alignment horizontal="center" vertical="center"/>
    </xf>
    <xf numFmtId="0" fontId="16" fillId="4" borderId="42" xfId="0" applyFont="1" applyFill="1" applyBorder="1" applyAlignment="1" applyProtection="1">
      <alignment horizontal="center" vertical="center"/>
    </xf>
    <xf numFmtId="0" fontId="16" fillId="4" borderId="25" xfId="0" applyFont="1" applyFill="1" applyBorder="1" applyAlignment="1" applyProtection="1">
      <alignment horizontal="center" vertical="center"/>
    </xf>
    <xf numFmtId="0" fontId="16" fillId="4" borderId="26" xfId="0" applyFont="1" applyFill="1" applyBorder="1" applyAlignment="1" applyProtection="1">
      <alignment horizontal="center" vertical="center"/>
    </xf>
    <xf numFmtId="0" fontId="16" fillId="4" borderId="50" xfId="0" applyFont="1" applyFill="1" applyBorder="1" applyAlignment="1" applyProtection="1">
      <alignment horizontal="center" vertical="center"/>
    </xf>
    <xf numFmtId="0" fontId="16" fillId="4" borderId="16" xfId="0" applyFont="1" applyFill="1" applyBorder="1" applyAlignment="1" applyProtection="1">
      <alignment horizontal="center" vertical="center"/>
    </xf>
    <xf numFmtId="0" fontId="16" fillId="4" borderId="51"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5" fillId="2" borderId="29" xfId="0" applyFont="1" applyFill="1" applyBorder="1" applyAlignment="1" applyProtection="1">
      <alignment horizontal="center" vertical="center"/>
    </xf>
    <xf numFmtId="0" fontId="25" fillId="2" borderId="8" xfId="0" applyFont="1" applyFill="1" applyBorder="1" applyAlignment="1" applyProtection="1">
      <alignment horizontal="center" vertical="center"/>
    </xf>
    <xf numFmtId="0" fontId="25" fillId="2" borderId="30" xfId="0" applyFont="1" applyFill="1" applyBorder="1" applyAlignment="1" applyProtection="1">
      <alignment horizontal="center" vertical="center"/>
    </xf>
    <xf numFmtId="0" fontId="9" fillId="3" borderId="48" xfId="0" applyFont="1" applyFill="1" applyBorder="1" applyAlignment="1" applyProtection="1">
      <alignment horizontal="left" vertical="top" wrapText="1" shrinkToFit="1"/>
    </xf>
    <xf numFmtId="0" fontId="9" fillId="3" borderId="34" xfId="0" applyFont="1" applyFill="1" applyBorder="1" applyAlignment="1" applyProtection="1">
      <alignment horizontal="left" vertical="top" wrapText="1" shrinkToFit="1"/>
    </xf>
    <xf numFmtId="0" fontId="9" fillId="3" borderId="35" xfId="0" applyFont="1" applyFill="1" applyBorder="1" applyAlignment="1" applyProtection="1">
      <alignment horizontal="left" vertical="top" wrapText="1" shrinkToFit="1"/>
    </xf>
    <xf numFmtId="0" fontId="9" fillId="3" borderId="27" xfId="0" applyFont="1" applyFill="1" applyBorder="1" applyAlignment="1" applyProtection="1">
      <alignment horizontal="left" vertical="top" wrapText="1" shrinkToFit="1"/>
    </xf>
    <xf numFmtId="0" fontId="9" fillId="3" borderId="0" xfId="0" applyFont="1" applyFill="1" applyBorder="1" applyAlignment="1" applyProtection="1">
      <alignment horizontal="left" vertical="top" wrapText="1" shrinkToFit="1"/>
    </xf>
    <xf numFmtId="0" fontId="9" fillId="3" borderId="6" xfId="0" applyFont="1" applyFill="1" applyBorder="1" applyAlignment="1" applyProtection="1">
      <alignment horizontal="left" vertical="top" wrapText="1" shrinkToFit="1"/>
    </xf>
    <xf numFmtId="0" fontId="9" fillId="3" borderId="29" xfId="0" applyFont="1" applyFill="1" applyBorder="1" applyAlignment="1" applyProtection="1">
      <alignment horizontal="left" vertical="top" wrapText="1" shrinkToFit="1"/>
    </xf>
    <xf numFmtId="0" fontId="9" fillId="3" borderId="8" xfId="0" applyFont="1" applyFill="1" applyBorder="1" applyAlignment="1" applyProtection="1">
      <alignment horizontal="left" vertical="top" wrapText="1" shrinkToFit="1"/>
    </xf>
    <xf numFmtId="0" fontId="9" fillId="3" borderId="31" xfId="0" applyFont="1" applyFill="1" applyBorder="1" applyAlignment="1" applyProtection="1">
      <alignment horizontal="left" vertical="top" wrapText="1" shrinkToFit="1"/>
    </xf>
    <xf numFmtId="49" fontId="16" fillId="0" borderId="4" xfId="0" applyNumberFormat="1" applyFont="1" applyFill="1" applyBorder="1" applyAlignment="1" applyProtection="1">
      <alignment horizontal="center" vertical="center"/>
    </xf>
    <xf numFmtId="49" fontId="16" fillId="0" borderId="3" xfId="0" applyNumberFormat="1"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28"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38" fontId="16" fillId="3" borderId="3" xfId="1" applyFont="1" applyFill="1" applyBorder="1" applyAlignment="1" applyProtection="1">
      <alignment horizontal="center" vertical="center"/>
      <protection hidden="1"/>
    </xf>
    <xf numFmtId="0" fontId="16" fillId="4" borderId="12" xfId="0" applyFont="1" applyFill="1" applyBorder="1" applyAlignment="1" applyProtection="1">
      <alignment horizontal="center" vertical="center"/>
    </xf>
    <xf numFmtId="0" fontId="16" fillId="0" borderId="4" xfId="1" applyNumberFormat="1" applyFont="1" applyFill="1" applyBorder="1" applyAlignment="1" applyProtection="1">
      <alignment horizontal="center" vertical="center"/>
      <protection locked="0"/>
    </xf>
    <xf numFmtId="0" fontId="16" fillId="0" borderId="3" xfId="1" applyNumberFormat="1" applyFont="1" applyFill="1" applyBorder="1" applyAlignment="1" applyProtection="1">
      <alignment horizontal="center" vertical="center"/>
      <protection locked="0"/>
    </xf>
    <xf numFmtId="0" fontId="16" fillId="4" borderId="38" xfId="0" applyFont="1" applyFill="1" applyBorder="1" applyAlignment="1" applyProtection="1">
      <alignment horizontal="center" vertical="center" wrapText="1"/>
    </xf>
    <xf numFmtId="0" fontId="16" fillId="4" borderId="39" xfId="0" applyFont="1" applyFill="1" applyBorder="1" applyAlignment="1" applyProtection="1">
      <alignment horizontal="center" vertical="center"/>
    </xf>
    <xf numFmtId="0" fontId="16" fillId="4" borderId="40" xfId="0" applyFont="1" applyFill="1" applyBorder="1" applyAlignment="1" applyProtection="1">
      <alignment horizontal="center" vertical="center"/>
    </xf>
    <xf numFmtId="0" fontId="9" fillId="4" borderId="46" xfId="0" applyFont="1" applyFill="1" applyBorder="1" applyAlignment="1" applyProtection="1">
      <alignment horizontal="center" vertical="center"/>
    </xf>
    <xf numFmtId="0" fontId="9" fillId="4" borderId="21" xfId="0" applyFont="1" applyFill="1" applyBorder="1" applyAlignment="1" applyProtection="1">
      <alignment horizontal="center" vertical="center"/>
    </xf>
    <xf numFmtId="0" fontId="9" fillId="4" borderId="23" xfId="0" applyFont="1" applyFill="1" applyBorder="1" applyAlignment="1" applyProtection="1">
      <alignment horizontal="center" vertical="center"/>
    </xf>
    <xf numFmtId="177" fontId="9" fillId="0" borderId="0" xfId="0" applyNumberFormat="1" applyFont="1" applyFill="1" applyBorder="1" applyAlignment="1" applyProtection="1">
      <alignment horizontal="center" vertical="center"/>
    </xf>
    <xf numFmtId="0" fontId="11" fillId="4" borderId="1"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xf>
    <xf numFmtId="0" fontId="11" fillId="4" borderId="1" xfId="0" applyFont="1" applyFill="1" applyBorder="1" applyAlignment="1" applyProtection="1">
      <alignment horizontal="center" vertical="center"/>
    </xf>
    <xf numFmtId="0" fontId="11" fillId="4"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xf>
    <xf numFmtId="38" fontId="16" fillId="3" borderId="3" xfId="1" applyFont="1" applyFill="1" applyBorder="1" applyAlignment="1" applyProtection="1">
      <alignment horizontal="center" vertical="center"/>
    </xf>
    <xf numFmtId="0" fontId="7" fillId="4" borderId="46" xfId="0" applyFont="1" applyFill="1" applyBorder="1" applyAlignment="1" applyProtection="1">
      <alignment horizontal="center" vertical="center" wrapText="1"/>
    </xf>
    <xf numFmtId="49" fontId="9" fillId="0" borderId="20" xfId="0" applyNumberFormat="1" applyFont="1" applyFill="1" applyBorder="1" applyAlignment="1" applyProtection="1">
      <alignment horizontal="center" vertical="center"/>
    </xf>
    <xf numFmtId="49" fontId="9" fillId="0" borderId="21" xfId="0" applyNumberFormat="1" applyFont="1" applyFill="1" applyBorder="1" applyAlignment="1" applyProtection="1">
      <alignment horizontal="center" vertical="center"/>
    </xf>
    <xf numFmtId="49" fontId="9" fillId="0" borderId="23" xfId="0" applyNumberFormat="1" applyFont="1" applyFill="1" applyBorder="1" applyAlignment="1" applyProtection="1">
      <alignment horizontal="center" vertical="center"/>
    </xf>
    <xf numFmtId="38" fontId="9" fillId="0" borderId="4" xfId="1"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38" fontId="9" fillId="0" borderId="3" xfId="1"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41" xfId="0" applyFont="1" applyFill="1" applyBorder="1" applyAlignment="1" applyProtection="1">
      <alignment horizontal="center" vertical="center"/>
    </xf>
    <xf numFmtId="38" fontId="9" fillId="2" borderId="4" xfId="1" applyFont="1" applyFill="1" applyBorder="1" applyAlignment="1" applyProtection="1">
      <alignment horizontal="center" vertical="center"/>
    </xf>
    <xf numFmtId="38" fontId="9" fillId="2" borderId="3" xfId="1"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182" fontId="16" fillId="3" borderId="3" xfId="1" applyNumberFormat="1" applyFont="1" applyFill="1" applyBorder="1" applyAlignment="1" applyProtection="1">
      <alignment horizontal="center" vertical="center"/>
      <protection hidden="1"/>
    </xf>
    <xf numFmtId="182" fontId="9" fillId="0" borderId="4" xfId="1" applyNumberFormat="1" applyFont="1" applyFill="1" applyBorder="1" applyAlignment="1" applyProtection="1">
      <alignment horizontal="center" vertical="center"/>
    </xf>
    <xf numFmtId="182" fontId="16" fillId="3" borderId="4" xfId="1" applyNumberFormat="1" applyFont="1" applyFill="1" applyBorder="1" applyAlignment="1" applyProtection="1">
      <alignment horizontal="center" vertical="center"/>
      <protection hidden="1"/>
    </xf>
    <xf numFmtId="177" fontId="9" fillId="3" borderId="0" xfId="0" applyNumberFormat="1" applyFont="1" applyFill="1" applyBorder="1" applyAlignment="1" applyProtection="1">
      <alignment horizontal="center" vertical="center"/>
    </xf>
    <xf numFmtId="0" fontId="11" fillId="4" borderId="47" xfId="0" applyFont="1" applyFill="1" applyBorder="1" applyAlignment="1" applyProtection="1">
      <alignment horizontal="center" vertical="center" wrapText="1"/>
    </xf>
    <xf numFmtId="0" fontId="11" fillId="4" borderId="49" xfId="0" applyFont="1" applyFill="1" applyBorder="1" applyAlignment="1" applyProtection="1">
      <alignment horizontal="center" vertical="center" wrapText="1"/>
    </xf>
    <xf numFmtId="0" fontId="11" fillId="4" borderId="13" xfId="0" applyFont="1" applyFill="1" applyBorder="1" applyAlignment="1" applyProtection="1">
      <alignment horizontal="center" vertical="center" wrapText="1"/>
    </xf>
    <xf numFmtId="0" fontId="11" fillId="4" borderId="15" xfId="0" applyFont="1" applyFill="1" applyBorder="1" applyAlignment="1" applyProtection="1">
      <alignment horizontal="center" vertical="center" wrapText="1"/>
    </xf>
    <xf numFmtId="0" fontId="11" fillId="4" borderId="25" xfId="0" applyFont="1" applyFill="1" applyBorder="1" applyAlignment="1" applyProtection="1">
      <alignment horizontal="center" vertical="center" wrapText="1"/>
    </xf>
    <xf numFmtId="0" fontId="11" fillId="4" borderId="26" xfId="0" applyFont="1" applyFill="1" applyBorder="1" applyAlignment="1" applyProtection="1">
      <alignment horizontal="center" vertical="center" wrapText="1"/>
    </xf>
    <xf numFmtId="0" fontId="11" fillId="4" borderId="16" xfId="0" applyFont="1" applyFill="1" applyBorder="1" applyAlignment="1" applyProtection="1">
      <alignment horizontal="center" vertical="center" wrapText="1"/>
    </xf>
    <xf numFmtId="0" fontId="11" fillId="4" borderId="51" xfId="0" applyFont="1" applyFill="1" applyBorder="1" applyAlignment="1" applyProtection="1">
      <alignment horizontal="center" vertical="center" wrapText="1"/>
    </xf>
    <xf numFmtId="0" fontId="28" fillId="3" borderId="0" xfId="0" applyFont="1" applyFill="1" applyBorder="1" applyAlignment="1" applyProtection="1">
      <alignment horizontal="center" vertical="center"/>
    </xf>
    <xf numFmtId="38" fontId="9" fillId="2" borderId="4" xfId="1" applyNumberFormat="1" applyFont="1" applyFill="1" applyBorder="1" applyAlignment="1" applyProtection="1">
      <alignment horizontal="center" vertical="center"/>
    </xf>
  </cellXfs>
  <cellStyles count="12">
    <cellStyle name="パーセント 2" xfId="10" xr:uid="{00000000-0005-0000-0000-000000000000}"/>
    <cellStyle name="ハイパーリンク" xfId="7" builtinId="8" customBuiltin="1"/>
    <cellStyle name="桁区切り" xfId="1" builtinId="6"/>
    <cellStyle name="桁区切り 2" xfId="9" xr:uid="{00000000-0005-0000-0000-000003000000}"/>
    <cellStyle name="標準" xfId="0" builtinId="0"/>
    <cellStyle name="標準 2" xfId="2" xr:uid="{00000000-0005-0000-0000-000005000000}"/>
    <cellStyle name="標準 2 2" xfId="4" xr:uid="{00000000-0005-0000-0000-000006000000}"/>
    <cellStyle name="標準 2 3" xfId="5" xr:uid="{00000000-0005-0000-0000-000007000000}"/>
    <cellStyle name="標準 3" xfId="3" xr:uid="{00000000-0005-0000-0000-000008000000}"/>
    <cellStyle name="標準 4" xfId="6" xr:uid="{00000000-0005-0000-0000-000009000000}"/>
    <cellStyle name="標準 5" xfId="8" xr:uid="{00000000-0005-0000-0000-00000A000000}"/>
    <cellStyle name="標準 6" xfId="11" xr:uid="{00000000-0005-0000-0000-00000B000000}"/>
  </cellStyles>
  <dxfs count="143">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AI$39" lockText="1" noThreeD="1"/>
</file>

<file path=xl/drawings/_rels/drawing10.xml.rels><?xml version="1.0" encoding="UTF-8" standalone="yes"?>
<Relationships xmlns="http://schemas.openxmlformats.org/package/2006/relationships"><Relationship Id="rId3" Type="http://schemas.openxmlformats.org/officeDocument/2006/relationships/hyperlink" Target="#'4-3&#20837;&#21147;&#20363;&#65288;&#36000;&#33655;&#35373;&#20633;&#65289;'!A1"/><Relationship Id="rId2" Type="http://schemas.openxmlformats.org/officeDocument/2006/relationships/hyperlink" Target="#'4-2&#36000;&#33655;&#35373;&#20633;&#23481;&#37327;&#65288;&#20837;&#21147;&#29992;) '!A1"/><Relationship Id="rId1" Type="http://schemas.openxmlformats.org/officeDocument/2006/relationships/hyperlink" Target="#&#21332;&#35696;&#26041;&#27861;&#36984;&#25246;!A1"/></Relationships>
</file>

<file path=xl/drawings/_rels/drawing11.xml.rels><?xml version="1.0" encoding="UTF-8" standalone="yes"?>
<Relationships xmlns="http://schemas.openxmlformats.org/package/2006/relationships"><Relationship Id="rId3" Type="http://schemas.openxmlformats.org/officeDocument/2006/relationships/hyperlink" Target="#'4-3&#20837;&#21147;&#20363;&#65288;&#36000;&#33655;&#35373;&#20633;&#65289;'!A1"/><Relationship Id="rId2" Type="http://schemas.openxmlformats.org/officeDocument/2006/relationships/hyperlink" Target="#'4-1&#22865;&#32004;&#36000;&#33655;&#35373;&#20633;&#12398;&#22679;&#28187;'!A1"/><Relationship Id="rId1" Type="http://schemas.openxmlformats.org/officeDocument/2006/relationships/hyperlink" Target="#&#21332;&#35696;&#26041;&#27861;&#36984;&#25246;!A1"/></Relationships>
</file>

<file path=xl/drawings/_rels/drawing12.xml.rels><?xml version="1.0" encoding="UTF-8" standalone="yes"?>
<Relationships xmlns="http://schemas.openxmlformats.org/package/2006/relationships"><Relationship Id="rId3" Type="http://schemas.openxmlformats.org/officeDocument/2006/relationships/hyperlink" Target="#'4-2&#36000;&#33655;&#35373;&#20633;&#23481;&#37327;&#65288;&#20837;&#21147;&#29992;) '!A1"/><Relationship Id="rId2" Type="http://schemas.openxmlformats.org/officeDocument/2006/relationships/hyperlink" Target="#'4-1&#22865;&#32004;&#36000;&#33655;&#35373;&#20633;&#12398;&#22679;&#28187;'!A1"/><Relationship Id="rId1" Type="http://schemas.openxmlformats.org/officeDocument/2006/relationships/hyperlink" Target="#&#21332;&#35696;&#26041;&#27861;&#36984;&#25246;!A1"/></Relationships>
</file>

<file path=xl/drawings/_rels/drawing2.xml.rels><?xml version="1.0" encoding="UTF-8" standalone="yes"?>
<Relationships xmlns="http://schemas.openxmlformats.org/package/2006/relationships"><Relationship Id="rId2" Type="http://schemas.openxmlformats.org/officeDocument/2006/relationships/hyperlink" Target="#'1-2&#20837;&#21147;&#20363;&#65288;&#12487;&#12510;&#12531;&#12489;&#12467;&#12531;&#12488;&#12525;&#12540;&#12521;&#12540;&#65289;'!Print_Area"/><Relationship Id="rId1" Type="http://schemas.openxmlformats.org/officeDocument/2006/relationships/hyperlink" Target="#&#21332;&#35696;&#26041;&#27861;&#36984;&#25246;!A1"/></Relationships>
</file>

<file path=xl/drawings/_rels/drawing3.xml.rels><?xml version="1.0" encoding="UTF-8" standalone="yes"?>
<Relationships xmlns="http://schemas.openxmlformats.org/package/2006/relationships"><Relationship Id="rId2" Type="http://schemas.openxmlformats.org/officeDocument/2006/relationships/hyperlink" Target="#'1-1&#12487;&#12510;&#12531;&#12489;&#12467;&#12531;&#12488;&#12525;&#12540;&#12521;&#12540;&#12398;&#35373;&#32622;&#12392;&#35373;&#23450;&#20516;'!Print_Area"/><Relationship Id="rId1" Type="http://schemas.openxmlformats.org/officeDocument/2006/relationships/hyperlink" Target="#&#21332;&#35696;&#26041;&#27861;&#36984;&#25246;!A1"/></Relationships>
</file>

<file path=xl/drawings/_rels/drawing4.xml.rels><?xml version="1.0" encoding="UTF-8" standalone="yes"?>
<Relationships xmlns="http://schemas.openxmlformats.org/package/2006/relationships"><Relationship Id="rId3" Type="http://schemas.openxmlformats.org/officeDocument/2006/relationships/hyperlink" Target="#'2-3&#20837;&#21147;&#20363;&#65288;&#30465;&#12456;&#12493;&#29031;&#26126;&#27231;&#22120;&#65289;'!A1"/><Relationship Id="rId2" Type="http://schemas.openxmlformats.org/officeDocument/2006/relationships/hyperlink" Target="#'2-2&#36000;&#33655;&#35373;&#20633;&#23481;&#37327;&#65288;&#20837;&#21147;&#29992;&#65289;'!A1"/><Relationship Id="rId1" Type="http://schemas.openxmlformats.org/officeDocument/2006/relationships/hyperlink" Target="#&#21332;&#35696;&#26041;&#27861;&#36984;&#25246;!A1"/></Relationships>
</file>

<file path=xl/drawings/_rels/drawing5.xml.rels><?xml version="1.0" encoding="UTF-8" standalone="yes"?>
<Relationships xmlns="http://schemas.openxmlformats.org/package/2006/relationships"><Relationship Id="rId3" Type="http://schemas.openxmlformats.org/officeDocument/2006/relationships/hyperlink" Target="#'2-3&#20837;&#21147;&#20363;&#65288;&#30465;&#12456;&#12493;&#29031;&#26126;&#27231;&#22120;&#65289;'!A1"/><Relationship Id="rId2" Type="http://schemas.openxmlformats.org/officeDocument/2006/relationships/hyperlink" Target="#'2-1&#30465;&#12456;&#12493;&#29031;&#26126;&#27231;&#22120;&#12408;&#12398;&#21462;&#12426;&#26367;&#12360;'!A1"/><Relationship Id="rId1" Type="http://schemas.openxmlformats.org/officeDocument/2006/relationships/hyperlink" Target="#&#21332;&#35696;&#26041;&#27861;&#36984;&#25246;!A1"/></Relationships>
</file>

<file path=xl/drawings/_rels/drawing6.xml.rels><?xml version="1.0" encoding="UTF-8" standalone="yes"?>
<Relationships xmlns="http://schemas.openxmlformats.org/package/2006/relationships"><Relationship Id="rId3" Type="http://schemas.openxmlformats.org/officeDocument/2006/relationships/hyperlink" Target="#'2-2&#36000;&#33655;&#35373;&#20633;&#23481;&#37327;&#65288;&#20837;&#21147;&#29992;&#65289;'!A1"/><Relationship Id="rId2" Type="http://schemas.openxmlformats.org/officeDocument/2006/relationships/hyperlink" Target="#'2-1&#30465;&#12456;&#12493;&#29031;&#26126;&#27231;&#22120;&#12408;&#12398;&#21462;&#12426;&#26367;&#12360;'!A1"/><Relationship Id="rId1" Type="http://schemas.openxmlformats.org/officeDocument/2006/relationships/hyperlink" Target="#&#21332;&#35696;&#26041;&#27861;&#36984;&#25246;!A1"/></Relationships>
</file>

<file path=xl/drawings/_rels/drawing7.xml.rels><?xml version="1.0" encoding="UTF-8" standalone="yes"?>
<Relationships xmlns="http://schemas.openxmlformats.org/package/2006/relationships"><Relationship Id="rId3" Type="http://schemas.openxmlformats.org/officeDocument/2006/relationships/hyperlink" Target="#'3-3&#20837;&#21147;&#20363;&#65288;&#21463;&#38651;&#35373;&#20633;&#65289;'!A1"/><Relationship Id="rId2" Type="http://schemas.openxmlformats.org/officeDocument/2006/relationships/hyperlink" Target="#'3-2&#21463;&#38651;&#35373;&#20633;&#23481;&#37327;&#65288;&#20837;&#21147;&#29992;&#65289;'!A1"/><Relationship Id="rId1" Type="http://schemas.openxmlformats.org/officeDocument/2006/relationships/hyperlink" Target="#&#21332;&#35696;&#26041;&#27861;&#36984;&#25246;!A1"/></Relationships>
</file>

<file path=xl/drawings/_rels/drawing8.xml.rels><?xml version="1.0" encoding="UTF-8" standalone="yes"?>
<Relationships xmlns="http://schemas.openxmlformats.org/package/2006/relationships"><Relationship Id="rId3" Type="http://schemas.openxmlformats.org/officeDocument/2006/relationships/hyperlink" Target="#'3-3&#20837;&#21147;&#20363;&#65288;&#21463;&#38651;&#35373;&#20633;&#65289;'!A1"/><Relationship Id="rId2" Type="http://schemas.openxmlformats.org/officeDocument/2006/relationships/hyperlink" Target="#'3-1&#22865;&#32004;&#21463;&#38651;&#35373;&#20633;&#12398;&#22679;&#28187;'!A1"/><Relationship Id="rId1" Type="http://schemas.openxmlformats.org/officeDocument/2006/relationships/hyperlink" Target="#&#21332;&#35696;&#26041;&#27861;&#36984;&#25246;!A1"/></Relationships>
</file>

<file path=xl/drawings/_rels/drawing9.xml.rels><?xml version="1.0" encoding="UTF-8" standalone="yes"?>
<Relationships xmlns="http://schemas.openxmlformats.org/package/2006/relationships"><Relationship Id="rId3" Type="http://schemas.openxmlformats.org/officeDocument/2006/relationships/hyperlink" Target="#'3-2&#21463;&#38651;&#35373;&#20633;&#23481;&#37327;&#65288;&#20837;&#21147;&#29992;&#65289;'!A1"/><Relationship Id="rId2" Type="http://schemas.openxmlformats.org/officeDocument/2006/relationships/hyperlink" Target="#'3-1&#22865;&#32004;&#21463;&#38651;&#35373;&#20633;&#12398;&#22679;&#28187;'!A1"/><Relationship Id="rId1" Type="http://schemas.openxmlformats.org/officeDocument/2006/relationships/hyperlink" Target="#&#21332;&#35696;&#26041;&#27861;&#36984;&#25246;!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24</xdr:col>
          <xdr:colOff>228600</xdr:colOff>
          <xdr:row>38</xdr:row>
          <xdr:rowOff>171450</xdr:rowOff>
        </xdr:from>
        <xdr:to>
          <xdr:col>26</xdr:col>
          <xdr:colOff>28575</xdr:colOff>
          <xdr:row>38</xdr:row>
          <xdr:rowOff>590550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0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0</xdr:colOff>
      <xdr:row>0</xdr:row>
      <xdr:rowOff>168088</xdr:rowOff>
    </xdr:from>
    <xdr:to>
      <xdr:col>8</xdr:col>
      <xdr:colOff>64650</xdr:colOff>
      <xdr:row>1</xdr:row>
      <xdr:rowOff>211618</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840441" y="16808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9</xdr:col>
      <xdr:colOff>4309</xdr:colOff>
      <xdr:row>0</xdr:row>
      <xdr:rowOff>168088</xdr:rowOff>
    </xdr:from>
    <xdr:to>
      <xdr:col>14</xdr:col>
      <xdr:colOff>68959</xdr:colOff>
      <xdr:row>1</xdr:row>
      <xdr:rowOff>211618</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2525633" y="16808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4-2</a:t>
          </a:r>
          <a:r>
            <a:rPr kumimoji="1" lang="ja-JP" altLang="en-US" sz="1100"/>
            <a:t>負荷設備へ</a:t>
          </a:r>
          <a:endParaRPr kumimoji="1" lang="en-US" altLang="ja-JP" sz="1100"/>
        </a:p>
      </xdr:txBody>
    </xdr:sp>
    <xdr:clientData fPrintsWithSheet="0"/>
  </xdr:twoCellAnchor>
  <xdr:twoCellAnchor>
    <xdr:from>
      <xdr:col>15</xdr:col>
      <xdr:colOff>8620</xdr:colOff>
      <xdr:row>0</xdr:row>
      <xdr:rowOff>168088</xdr:rowOff>
    </xdr:from>
    <xdr:to>
      <xdr:col>20</xdr:col>
      <xdr:colOff>73270</xdr:colOff>
      <xdr:row>1</xdr:row>
      <xdr:rowOff>211618</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00000000-0008-0000-0A00-000005000000}"/>
            </a:ext>
          </a:extLst>
        </xdr:cNvPr>
        <xdr:cNvSpPr/>
      </xdr:nvSpPr>
      <xdr:spPr>
        <a:xfrm>
          <a:off x="4210826" y="16808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4-3</a:t>
          </a:r>
          <a:r>
            <a:rPr kumimoji="1" lang="ja-JP" altLang="en-US" sz="1100"/>
            <a:t>入力例へ</a:t>
          </a:r>
          <a:endParaRPr kumimoji="1" lang="en-US" altLang="ja-JP" sz="1100"/>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1465385</xdr:colOff>
      <xdr:row>1</xdr:row>
      <xdr:rowOff>256442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7698441" y="2017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協議方法選択へ</a:t>
          </a:r>
          <a:endParaRPr kumimoji="1" lang="en-US" altLang="ja-JP" sz="1100"/>
        </a:p>
      </xdr:txBody>
    </xdr:sp>
    <xdr:clientData fPrintsWithSheet="0"/>
  </xdr:twoCellAnchor>
  <xdr:twoCellAnchor>
    <xdr:from>
      <xdr:col>15</xdr:col>
      <xdr:colOff>116368</xdr:colOff>
      <xdr:row>1</xdr:row>
      <xdr:rowOff>0</xdr:rowOff>
    </xdr:from>
    <xdr:to>
      <xdr:col>16</xdr:col>
      <xdr:colOff>774930</xdr:colOff>
      <xdr:row>1</xdr:row>
      <xdr:rowOff>256442</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9383633" y="2017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4-1</a:t>
          </a:r>
          <a:r>
            <a:rPr kumimoji="1" lang="ja-JP" altLang="en-US" sz="1100"/>
            <a:t>入力へ</a:t>
          </a:r>
          <a:endParaRPr kumimoji="1" lang="en-US" altLang="ja-JP" sz="1100"/>
        </a:p>
      </xdr:txBody>
    </xdr:sp>
    <xdr:clientData fPrintsWithSheet="0"/>
  </xdr:twoCellAnchor>
  <xdr:twoCellAnchor>
    <xdr:from>
      <xdr:col>17</xdr:col>
      <xdr:colOff>187914</xdr:colOff>
      <xdr:row>1</xdr:row>
      <xdr:rowOff>0</xdr:rowOff>
    </xdr:from>
    <xdr:to>
      <xdr:col>21</xdr:col>
      <xdr:colOff>62064</xdr:colOff>
      <xdr:row>1</xdr:row>
      <xdr:rowOff>256442</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00000000-0008-0000-0B00-000004000000}"/>
            </a:ext>
          </a:extLst>
        </xdr:cNvPr>
        <xdr:cNvSpPr/>
      </xdr:nvSpPr>
      <xdr:spPr>
        <a:xfrm>
          <a:off x="11068826" y="2017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4-3</a:t>
          </a:r>
          <a:r>
            <a:rPr kumimoji="1" lang="ja-JP" altLang="en-US" sz="1100"/>
            <a:t>入力例へ</a:t>
          </a:r>
          <a:endParaRPr kumimoji="1" lang="en-US" altLang="ja-JP" sz="1100"/>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0</xdr:rowOff>
    </xdr:from>
    <xdr:to>
      <xdr:col>10</xdr:col>
      <xdr:colOff>116010</xdr:colOff>
      <xdr:row>1</xdr:row>
      <xdr:rowOff>256442</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349375" y="206375"/>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11</xdr:col>
      <xdr:colOff>65942</xdr:colOff>
      <xdr:row>1</xdr:row>
      <xdr:rowOff>0</xdr:rowOff>
    </xdr:from>
    <xdr:to>
      <xdr:col>16</xdr:col>
      <xdr:colOff>181952</xdr:colOff>
      <xdr:row>1</xdr:row>
      <xdr:rowOff>256442</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3034567" y="206375"/>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4-1</a:t>
          </a:r>
          <a:r>
            <a:rPr kumimoji="1" lang="ja-JP" altLang="en-US" sz="1100"/>
            <a:t>入力へ</a:t>
          </a:r>
          <a:endParaRPr kumimoji="1" lang="en-US" altLang="ja-JP" sz="1100"/>
        </a:p>
      </xdr:txBody>
    </xdr:sp>
    <xdr:clientData fPrintsWithSheet="0"/>
  </xdr:twoCellAnchor>
  <xdr:twoCellAnchor>
    <xdr:from>
      <xdr:col>17</xdr:col>
      <xdr:colOff>190500</xdr:colOff>
      <xdr:row>1</xdr:row>
      <xdr:rowOff>0</xdr:rowOff>
    </xdr:from>
    <xdr:to>
      <xdr:col>23</xdr:col>
      <xdr:colOff>36635</xdr:colOff>
      <xdr:row>1</xdr:row>
      <xdr:rowOff>256442</xdr:rowOff>
    </xdr:to>
    <xdr:sp macro="" textlink="">
      <xdr:nvSpPr>
        <xdr:cNvPr id="7" name="正方形/長方形 6">
          <a:hlinkClick xmlns:r="http://schemas.openxmlformats.org/officeDocument/2006/relationships" r:id="rId3"/>
          <a:extLst>
            <a:ext uri="{FF2B5EF4-FFF2-40B4-BE49-F238E27FC236}">
              <a16:creationId xmlns:a16="http://schemas.microsoft.com/office/drawing/2014/main" id="{00000000-0008-0000-0C00-000007000000}"/>
            </a:ext>
          </a:extLst>
        </xdr:cNvPr>
        <xdr:cNvSpPr/>
      </xdr:nvSpPr>
      <xdr:spPr>
        <a:xfrm>
          <a:off x="4778375" y="206375"/>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4-2</a:t>
          </a:r>
          <a:r>
            <a:rPr kumimoji="1" lang="ja-JP" altLang="en-US" sz="1100"/>
            <a:t>負荷設備へ</a:t>
          </a:r>
          <a:endParaRPr kumimoji="1" lang="en-US" altLang="ja-JP"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73269</xdr:colOff>
      <xdr:row>0</xdr:row>
      <xdr:rowOff>170963</xdr:rowOff>
    </xdr:from>
    <xdr:to>
      <xdr:col>7</xdr:col>
      <xdr:colOff>134327</xdr:colOff>
      <xdr:row>2</xdr:row>
      <xdr:rowOff>12213</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35000" y="170963"/>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協議方法選択へ</a:t>
          </a:r>
          <a:endParaRPr kumimoji="1" lang="en-US" altLang="ja-JP" sz="1100"/>
        </a:p>
      </xdr:txBody>
    </xdr:sp>
    <xdr:clientData fPrintsWithSheet="0"/>
  </xdr:twoCellAnchor>
  <xdr:twoCellAnchor>
    <xdr:from>
      <xdr:col>8</xdr:col>
      <xdr:colOff>152400</xdr:colOff>
      <xdr:row>0</xdr:row>
      <xdr:rowOff>176825</xdr:rowOff>
    </xdr:from>
    <xdr:to>
      <xdr:col>13</xdr:col>
      <xdr:colOff>213458</xdr:colOff>
      <xdr:row>2</xdr:row>
      <xdr:rowOff>18075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2399323" y="176825"/>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1-2</a:t>
          </a:r>
          <a:r>
            <a:rPr kumimoji="1" lang="ja-JP" altLang="en-US" sz="1100"/>
            <a:t>入力例へ</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73269</xdr:colOff>
      <xdr:row>0</xdr:row>
      <xdr:rowOff>170963</xdr:rowOff>
    </xdr:from>
    <xdr:to>
      <xdr:col>7</xdr:col>
      <xdr:colOff>134327</xdr:colOff>
      <xdr:row>2</xdr:row>
      <xdr:rowOff>12213</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568569" y="174773"/>
          <a:ext cx="1295498" cy="260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協議方法選択へ</a:t>
          </a:r>
          <a:endParaRPr kumimoji="1" lang="en-US" altLang="ja-JP" sz="1100"/>
        </a:p>
      </xdr:txBody>
    </xdr:sp>
    <xdr:clientData fPrintsWithSheet="0"/>
  </xdr:twoCellAnchor>
  <xdr:twoCellAnchor>
    <xdr:from>
      <xdr:col>8</xdr:col>
      <xdr:colOff>152400</xdr:colOff>
      <xdr:row>0</xdr:row>
      <xdr:rowOff>176825</xdr:rowOff>
    </xdr:from>
    <xdr:to>
      <xdr:col>13</xdr:col>
      <xdr:colOff>213458</xdr:colOff>
      <xdr:row>2</xdr:row>
      <xdr:rowOff>18075</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2133600" y="173015"/>
          <a:ext cx="1295498" cy="2679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1-1</a:t>
          </a:r>
          <a:r>
            <a:rPr kumimoji="1" lang="ja-JP" altLang="en-US" sz="1100"/>
            <a:t>入力へ</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61058</xdr:colOff>
      <xdr:row>2</xdr:row>
      <xdr:rowOff>48846</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842596" y="20759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協議方法選択へ</a:t>
          </a:r>
          <a:endParaRPr kumimoji="1" lang="en-US" altLang="ja-JP" sz="1100"/>
        </a:p>
      </xdr:txBody>
    </xdr:sp>
    <xdr:clientData fPrintsWithSheet="0"/>
  </xdr:twoCellAnchor>
  <xdr:twoCellAnchor>
    <xdr:from>
      <xdr:col>9</xdr:col>
      <xdr:colOff>0</xdr:colOff>
      <xdr:row>1</xdr:row>
      <xdr:rowOff>0</xdr:rowOff>
    </xdr:from>
    <xdr:to>
      <xdr:col>14</xdr:col>
      <xdr:colOff>61058</xdr:colOff>
      <xdr:row>2</xdr:row>
      <xdr:rowOff>48846</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2527788" y="20759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2-2</a:t>
          </a:r>
          <a:r>
            <a:rPr kumimoji="1" lang="ja-JP" altLang="en-US" sz="1100"/>
            <a:t>負荷設備へ</a:t>
          </a:r>
          <a:endParaRPr kumimoji="1" lang="en-US" altLang="ja-JP" sz="1100"/>
        </a:p>
      </xdr:txBody>
    </xdr:sp>
    <xdr:clientData fPrintsWithSheet="0"/>
  </xdr:twoCellAnchor>
  <xdr:twoCellAnchor>
    <xdr:from>
      <xdr:col>15</xdr:col>
      <xdr:colOff>0</xdr:colOff>
      <xdr:row>1</xdr:row>
      <xdr:rowOff>0</xdr:rowOff>
    </xdr:from>
    <xdr:to>
      <xdr:col>20</xdr:col>
      <xdr:colOff>61058</xdr:colOff>
      <xdr:row>2</xdr:row>
      <xdr:rowOff>48846</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00000000-0008-0000-0400-000005000000}"/>
            </a:ext>
          </a:extLst>
        </xdr:cNvPr>
        <xdr:cNvSpPr/>
      </xdr:nvSpPr>
      <xdr:spPr>
        <a:xfrm>
          <a:off x="4212981" y="20759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2-3</a:t>
          </a:r>
          <a:r>
            <a:rPr kumimoji="1" lang="ja-JP" altLang="en-US" sz="1100"/>
            <a:t>入力例へ</a:t>
          </a:r>
          <a:endParaRPr kumimoji="1" lang="en-US" altLang="ja-JP"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1465385</xdr:colOff>
      <xdr:row>1</xdr:row>
      <xdr:rowOff>256442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361464" y="204107"/>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11</xdr:col>
      <xdr:colOff>106763</xdr:colOff>
      <xdr:row>1</xdr:row>
      <xdr:rowOff>0</xdr:rowOff>
    </xdr:from>
    <xdr:to>
      <xdr:col>12</xdr:col>
      <xdr:colOff>755720</xdr:colOff>
      <xdr:row>1</xdr:row>
      <xdr:rowOff>256442</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9046656" y="204107"/>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2-1</a:t>
          </a:r>
          <a:r>
            <a:rPr kumimoji="1" lang="ja-JP" altLang="en-US" sz="1100"/>
            <a:t>入力へ</a:t>
          </a:r>
          <a:endParaRPr kumimoji="1" lang="en-US" altLang="ja-JP" sz="1100"/>
        </a:p>
      </xdr:txBody>
    </xdr:sp>
    <xdr:clientData fPrintsWithSheet="0"/>
  </xdr:twoCellAnchor>
  <xdr:twoCellAnchor>
    <xdr:from>
      <xdr:col>13</xdr:col>
      <xdr:colOff>159099</xdr:colOff>
      <xdr:row>1</xdr:row>
      <xdr:rowOff>0</xdr:rowOff>
    </xdr:from>
    <xdr:to>
      <xdr:col>17</xdr:col>
      <xdr:colOff>46055</xdr:colOff>
      <xdr:row>1</xdr:row>
      <xdr:rowOff>256442</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10731849" y="204107"/>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2-3</a:t>
          </a:r>
          <a:r>
            <a:rPr kumimoji="1" lang="ja-JP" altLang="en-US" sz="1100"/>
            <a:t>入力例へ</a:t>
          </a:r>
          <a:endParaRPr kumimoji="1" lang="en-US" altLang="ja-JP"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173182</xdr:colOff>
      <xdr:row>0</xdr:row>
      <xdr:rowOff>155864</xdr:rowOff>
    </xdr:from>
    <xdr:to>
      <xdr:col>6</xdr:col>
      <xdr:colOff>253113</xdr:colOff>
      <xdr:row>1</xdr:row>
      <xdr:rowOff>204488</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450273" y="155864"/>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7</xdr:col>
      <xdr:colOff>195829</xdr:colOff>
      <xdr:row>0</xdr:row>
      <xdr:rowOff>155864</xdr:rowOff>
    </xdr:from>
    <xdr:to>
      <xdr:col>12</xdr:col>
      <xdr:colOff>275759</xdr:colOff>
      <xdr:row>1</xdr:row>
      <xdr:rowOff>204488</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00000000-0008-0000-0600-000005000000}"/>
            </a:ext>
          </a:extLst>
        </xdr:cNvPr>
        <xdr:cNvSpPr/>
      </xdr:nvSpPr>
      <xdr:spPr>
        <a:xfrm>
          <a:off x="2135465" y="155864"/>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2-1</a:t>
          </a:r>
          <a:r>
            <a:rPr kumimoji="1" lang="ja-JP" altLang="en-US" sz="1100"/>
            <a:t>入力へ</a:t>
          </a:r>
          <a:endParaRPr kumimoji="1" lang="en-US" altLang="ja-JP" sz="1100"/>
        </a:p>
      </xdr:txBody>
    </xdr:sp>
    <xdr:clientData fPrintsWithSheet="0"/>
  </xdr:twoCellAnchor>
  <xdr:twoCellAnchor>
    <xdr:from>
      <xdr:col>13</xdr:col>
      <xdr:colOff>218476</xdr:colOff>
      <xdr:row>0</xdr:row>
      <xdr:rowOff>155864</xdr:rowOff>
    </xdr:from>
    <xdr:to>
      <xdr:col>19</xdr:col>
      <xdr:colOff>21316</xdr:colOff>
      <xdr:row>1</xdr:row>
      <xdr:rowOff>204488</xdr:rowOff>
    </xdr:to>
    <xdr:sp macro="" textlink="">
      <xdr:nvSpPr>
        <xdr:cNvPr id="6" name="正方形/長方形 5">
          <a:hlinkClick xmlns:r="http://schemas.openxmlformats.org/officeDocument/2006/relationships" r:id="rId3"/>
          <a:extLst>
            <a:ext uri="{FF2B5EF4-FFF2-40B4-BE49-F238E27FC236}">
              <a16:creationId xmlns:a16="http://schemas.microsoft.com/office/drawing/2014/main" id="{00000000-0008-0000-0600-000006000000}"/>
            </a:ext>
          </a:extLst>
        </xdr:cNvPr>
        <xdr:cNvSpPr/>
      </xdr:nvSpPr>
      <xdr:spPr>
        <a:xfrm>
          <a:off x="3820658" y="155864"/>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2-2</a:t>
          </a:r>
          <a:r>
            <a:rPr kumimoji="1" lang="ja-JP" altLang="en-US" sz="1100"/>
            <a:t>負荷設備へ</a:t>
          </a:r>
          <a:endParaRPr kumimoji="1" lang="en-US" altLang="ja-JP"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xdr:col>
      <xdr:colOff>209086</xdr:colOff>
      <xdr:row>0</xdr:row>
      <xdr:rowOff>151006</xdr:rowOff>
    </xdr:from>
    <xdr:to>
      <xdr:col>8</xdr:col>
      <xdr:colOff>1788</xdr:colOff>
      <xdr:row>1</xdr:row>
      <xdr:rowOff>198363</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766647" y="1510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8</xdr:col>
      <xdr:colOff>221595</xdr:colOff>
      <xdr:row>0</xdr:row>
      <xdr:rowOff>151006</xdr:rowOff>
    </xdr:from>
    <xdr:to>
      <xdr:col>14</xdr:col>
      <xdr:colOff>14297</xdr:colOff>
      <xdr:row>1</xdr:row>
      <xdr:rowOff>198363</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2451839" y="1510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3-2</a:t>
          </a:r>
          <a:r>
            <a:rPr kumimoji="1" lang="ja-JP" altLang="en-US" sz="1100"/>
            <a:t>受電設備へ</a:t>
          </a:r>
          <a:endParaRPr kumimoji="1" lang="en-US" altLang="ja-JP" sz="1100"/>
        </a:p>
      </xdr:txBody>
    </xdr:sp>
    <xdr:clientData fPrintsWithSheet="0"/>
  </xdr:twoCellAnchor>
  <xdr:twoCellAnchor>
    <xdr:from>
      <xdr:col>14</xdr:col>
      <xdr:colOff>234105</xdr:colOff>
      <xdr:row>0</xdr:row>
      <xdr:rowOff>151006</xdr:rowOff>
    </xdr:from>
    <xdr:to>
      <xdr:col>20</xdr:col>
      <xdr:colOff>26807</xdr:colOff>
      <xdr:row>1</xdr:row>
      <xdr:rowOff>198363</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00000000-0008-0000-0700-000005000000}"/>
            </a:ext>
          </a:extLst>
        </xdr:cNvPr>
        <xdr:cNvSpPr/>
      </xdr:nvSpPr>
      <xdr:spPr>
        <a:xfrm>
          <a:off x="4137032" y="1510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3-3</a:t>
          </a:r>
          <a:r>
            <a:rPr kumimoji="1" lang="ja-JP" altLang="en-US" sz="1100"/>
            <a:t>入力例へ</a:t>
          </a:r>
          <a:endParaRPr kumimoji="1" lang="en-US" altLang="ja-JP" sz="1100"/>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1465385</xdr:colOff>
      <xdr:row>1</xdr:row>
      <xdr:rowOff>256442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550727" y="20781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協議方法選択へ</a:t>
          </a:r>
          <a:endParaRPr kumimoji="1" lang="en-US" altLang="ja-JP" sz="1100"/>
        </a:p>
      </xdr:txBody>
    </xdr:sp>
    <xdr:clientData fPrintsWithSheet="0"/>
  </xdr:twoCellAnchor>
  <xdr:twoCellAnchor>
    <xdr:from>
      <xdr:col>11</xdr:col>
      <xdr:colOff>109237</xdr:colOff>
      <xdr:row>1</xdr:row>
      <xdr:rowOff>0</xdr:rowOff>
    </xdr:from>
    <xdr:to>
      <xdr:col>12</xdr:col>
      <xdr:colOff>760668</xdr:colOff>
      <xdr:row>1</xdr:row>
      <xdr:rowOff>256442</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9235919" y="20781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3-1</a:t>
          </a:r>
          <a:r>
            <a:rPr kumimoji="1" lang="ja-JP" altLang="en-US" sz="1100"/>
            <a:t>入力へ</a:t>
          </a:r>
          <a:endParaRPr kumimoji="1" lang="en-US" altLang="ja-JP" sz="1100"/>
        </a:p>
      </xdr:txBody>
    </xdr:sp>
    <xdr:clientData fPrintsWithSheet="0"/>
  </xdr:twoCellAnchor>
  <xdr:twoCellAnchor>
    <xdr:from>
      <xdr:col>13</xdr:col>
      <xdr:colOff>166521</xdr:colOff>
      <xdr:row>1</xdr:row>
      <xdr:rowOff>0</xdr:rowOff>
    </xdr:from>
    <xdr:to>
      <xdr:col>16</xdr:col>
      <xdr:colOff>21315</xdr:colOff>
      <xdr:row>1</xdr:row>
      <xdr:rowOff>256442</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00000000-0008-0000-0800-000004000000}"/>
            </a:ext>
          </a:extLst>
        </xdr:cNvPr>
        <xdr:cNvSpPr/>
      </xdr:nvSpPr>
      <xdr:spPr>
        <a:xfrm>
          <a:off x="10921112" y="20781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3-3</a:t>
          </a:r>
          <a:r>
            <a:rPr kumimoji="1" lang="ja-JP" altLang="en-US" sz="1100"/>
            <a:t>入力例へ</a:t>
          </a:r>
          <a:endParaRPr kumimoji="1" lang="en-US" altLang="ja-JP" sz="1100"/>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79931</xdr:colOff>
      <xdr:row>1</xdr:row>
      <xdr:rowOff>256442</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1108364" y="20781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10</xdr:col>
      <xdr:colOff>18317</xdr:colOff>
      <xdr:row>1</xdr:row>
      <xdr:rowOff>0</xdr:rowOff>
    </xdr:from>
    <xdr:to>
      <xdr:col>15</xdr:col>
      <xdr:colOff>93918</xdr:colOff>
      <xdr:row>1</xdr:row>
      <xdr:rowOff>256442</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2789226" y="207818"/>
          <a:ext cx="1461056"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3-1</a:t>
          </a:r>
          <a:r>
            <a:rPr kumimoji="1" lang="ja-JP" altLang="en-US" sz="1100"/>
            <a:t>入力へ</a:t>
          </a:r>
          <a:endParaRPr kumimoji="1" lang="en-US" altLang="ja-JP" sz="1100"/>
        </a:p>
      </xdr:txBody>
    </xdr:sp>
    <xdr:clientData fPrintsWithSheet="0"/>
  </xdr:twoCellAnchor>
  <xdr:twoCellAnchor>
    <xdr:from>
      <xdr:col>16</xdr:col>
      <xdr:colOff>86591</xdr:colOff>
      <xdr:row>1</xdr:row>
      <xdr:rowOff>0</xdr:rowOff>
    </xdr:from>
    <xdr:to>
      <xdr:col>21</xdr:col>
      <xdr:colOff>166522</xdr:colOff>
      <xdr:row>1</xdr:row>
      <xdr:rowOff>256442</xdr:rowOff>
    </xdr:to>
    <xdr:sp macro="" textlink="">
      <xdr:nvSpPr>
        <xdr:cNvPr id="7" name="正方形/長方形 6">
          <a:hlinkClick xmlns:r="http://schemas.openxmlformats.org/officeDocument/2006/relationships" r:id="rId3"/>
          <a:extLst>
            <a:ext uri="{FF2B5EF4-FFF2-40B4-BE49-F238E27FC236}">
              <a16:creationId xmlns:a16="http://schemas.microsoft.com/office/drawing/2014/main" id="{00000000-0008-0000-0900-000007000000}"/>
            </a:ext>
          </a:extLst>
        </xdr:cNvPr>
        <xdr:cNvSpPr/>
      </xdr:nvSpPr>
      <xdr:spPr>
        <a:xfrm>
          <a:off x="4520046" y="20781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3-2</a:t>
          </a:r>
          <a:r>
            <a:rPr kumimoji="1" lang="ja-JP" altLang="en-US" sz="1100"/>
            <a:t>受電設備へ</a:t>
          </a:r>
          <a:endParaRPr kumimoji="1" lang="en-US" altLang="ja-JP" sz="1100"/>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honten9\NSC\Users\Public\Documents\&#20849;&#26377;&#12489;&#12461;&#12517;&#12513;&#12531;&#12488;\A0184_&#30003;&#36796;&#20869;&#23481;&#29031;&#20250;&#21462;&#24471;&#12484;&#12540;&#12523;_Ver.1.0.0\01_&#35201;&#20214;&#23450;&#32681;&#26360;\&#12471;&#12473;&#12486;&#12512;&#35201;&#20214;&#23450;&#32681;\A0184_&#35201;&#20214;&#23450;&#32681;&#26360;_20210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仕様（設定）"/>
      <sheetName val="実行"/>
      <sheetName val="仕様（実行）"/>
      <sheetName val="入力規則マスタ"/>
      <sheetName val="ヘッダーマスタ"/>
      <sheetName val="ヘッダー組合せ表"/>
      <sheetName val="情報取得フロー判定表"/>
      <sheetName val="old_設定"/>
      <sheetName val="old_実行"/>
      <sheetName val="old_工程状況マスタ"/>
      <sheetName val="old_ヘッダーマスタ"/>
    </sheetNames>
    <sheetDataSet>
      <sheetData sheetId="0"/>
      <sheetData sheetId="1"/>
      <sheetData sheetId="2"/>
      <sheetData sheetId="3"/>
      <sheetData sheetId="4">
        <row r="2">
          <cell r="E2" t="str">
            <v>一覧検索</v>
          </cell>
          <cell r="F2" t="str">
            <v>一覧</v>
          </cell>
          <cell r="J2" t="str">
            <v>有り</v>
          </cell>
          <cell r="K2" t="str">
            <v>全部</v>
          </cell>
        </row>
        <row r="3">
          <cell r="E3" t="str">
            <v>内容照会</v>
          </cell>
          <cell r="F3" t="str">
            <v>申込番号</v>
          </cell>
          <cell r="J3" t="str">
            <v>無し</v>
          </cell>
          <cell r="K3" t="str">
            <v>最新更新日</v>
          </cell>
        </row>
      </sheetData>
      <sheetData sheetId="5"/>
      <sheetData sheetId="6"/>
      <sheetData sheetId="7"/>
      <sheetData sheetId="8"/>
      <sheetData sheetId="9"/>
      <sheetData sheetId="10">
        <row r="2">
          <cell r="A2" t="str">
            <v>託送発電</v>
          </cell>
        </row>
        <row r="3">
          <cell r="A3" t="str">
            <v>卸</v>
          </cell>
        </row>
        <row r="4">
          <cell r="A4" t="str">
            <v>受給</v>
          </cell>
        </row>
      </sheetData>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6"/>
  <sheetViews>
    <sheetView showGridLines="0" tabSelected="1" zoomScale="85" zoomScaleNormal="85" workbookViewId="0">
      <selection activeCell="AM11" sqref="AM11"/>
    </sheetView>
  </sheetViews>
  <sheetFormatPr defaultColWidth="9" defaultRowHeight="13.5" x14ac:dyDescent="0.15"/>
  <cols>
    <col min="1" max="27" width="3.125" style="172" customWidth="1"/>
    <col min="28" max="28" width="3" style="172" customWidth="1"/>
    <col min="29" max="29" width="9" style="172"/>
    <col min="30" max="32" width="0" style="172" hidden="1" customWidth="1"/>
    <col min="33" max="36" width="0" style="113" hidden="1" customWidth="1"/>
    <col min="37" max="38" width="9" style="113"/>
    <col min="39" max="39" width="9" style="173"/>
    <col min="40" max="16384" width="9" style="172"/>
  </cols>
  <sheetData>
    <row r="1" spans="1:34" ht="18.75" x14ac:dyDescent="0.15">
      <c r="A1" s="170"/>
      <c r="B1" s="171"/>
      <c r="C1" s="171"/>
      <c r="D1" s="171"/>
      <c r="E1" s="171"/>
      <c r="F1" s="171"/>
      <c r="G1" s="171"/>
      <c r="H1" s="171"/>
      <c r="I1" s="171"/>
      <c r="J1" s="171"/>
      <c r="K1" s="171"/>
      <c r="L1" s="171"/>
      <c r="M1" s="171"/>
      <c r="N1" s="171"/>
      <c r="O1" s="171"/>
      <c r="P1" s="171"/>
      <c r="Q1" s="171"/>
      <c r="R1" s="171"/>
      <c r="S1" s="171"/>
      <c r="T1" s="171"/>
      <c r="U1" s="171"/>
      <c r="V1" s="136" t="s">
        <v>170</v>
      </c>
      <c r="W1" s="259"/>
      <c r="X1" s="259"/>
      <c r="Y1" s="259"/>
      <c r="Z1" s="259"/>
      <c r="AA1" s="260"/>
      <c r="AF1" s="113"/>
      <c r="AG1" s="111" t="s">
        <v>257</v>
      </c>
      <c r="AH1" s="112" t="str">
        <f>IF(W1="","×","〇")</f>
        <v>×</v>
      </c>
    </row>
    <row r="2" spans="1:34" ht="18.75" x14ac:dyDescent="0.15">
      <c r="A2" s="272" t="s">
        <v>284</v>
      </c>
      <c r="B2" s="273"/>
      <c r="C2" s="273"/>
      <c r="D2" s="273"/>
      <c r="E2" s="273"/>
      <c r="F2" s="273"/>
      <c r="G2" s="273"/>
      <c r="H2" s="273"/>
      <c r="I2" s="273"/>
      <c r="J2" s="137" t="s">
        <v>238</v>
      </c>
      <c r="K2" s="137"/>
      <c r="L2" s="137"/>
      <c r="M2" s="137"/>
      <c r="N2" s="137"/>
      <c r="O2" s="137"/>
      <c r="P2" s="137"/>
      <c r="Q2" s="137"/>
      <c r="R2" s="137"/>
      <c r="S2" s="137"/>
      <c r="T2" s="137"/>
      <c r="U2" s="137"/>
      <c r="V2" s="137"/>
      <c r="W2" s="137"/>
      <c r="X2" s="137"/>
      <c r="Y2" s="137"/>
      <c r="Z2" s="137"/>
      <c r="AA2" s="139"/>
      <c r="AF2" s="113"/>
      <c r="AG2" s="113" t="s">
        <v>258</v>
      </c>
      <c r="AH2" s="112" t="str">
        <f>IF(A2="","×","〇")</f>
        <v>〇</v>
      </c>
    </row>
    <row r="3" spans="1:34" x14ac:dyDescent="0.15">
      <c r="A3" s="174"/>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6"/>
      <c r="AF3" s="113"/>
    </row>
    <row r="4" spans="1:34" ht="22.5" x14ac:dyDescent="0.15">
      <c r="A4" s="261" t="s">
        <v>171</v>
      </c>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3"/>
      <c r="AF4" s="113"/>
    </row>
    <row r="5" spans="1:34" ht="6.75" customHeight="1" x14ac:dyDescent="0.15">
      <c r="A5" s="138"/>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9"/>
      <c r="AF5" s="113"/>
    </row>
    <row r="6" spans="1:34" x14ac:dyDescent="0.15">
      <c r="A6" s="264" t="s">
        <v>172</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6"/>
      <c r="AC6" s="177"/>
      <c r="AF6" s="113"/>
    </row>
    <row r="7" spans="1:34" ht="25.5" customHeight="1" x14ac:dyDescent="0.15">
      <c r="A7" s="264"/>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6"/>
      <c r="AF7" s="113"/>
    </row>
    <row r="8" spans="1:34" ht="18.75" x14ac:dyDescent="0.15">
      <c r="A8" s="138"/>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9"/>
      <c r="AF8" s="113"/>
    </row>
    <row r="9" spans="1:34" ht="18.75" x14ac:dyDescent="0.15">
      <c r="A9" s="158" t="s">
        <v>173</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9"/>
      <c r="AF9" s="113"/>
    </row>
    <row r="10" spans="1:34" ht="18.75" x14ac:dyDescent="0.15">
      <c r="A10" s="178"/>
      <c r="B10" s="253" t="s">
        <v>174</v>
      </c>
      <c r="C10" s="267"/>
      <c r="D10" s="267"/>
      <c r="E10" s="267"/>
      <c r="F10" s="267"/>
      <c r="G10" s="267"/>
      <c r="H10" s="268"/>
      <c r="I10" s="269"/>
      <c r="J10" s="270"/>
      <c r="K10" s="270"/>
      <c r="L10" s="270"/>
      <c r="M10" s="270"/>
      <c r="N10" s="270"/>
      <c r="O10" s="270"/>
      <c r="P10" s="270"/>
      <c r="Q10" s="270"/>
      <c r="R10" s="270"/>
      <c r="S10" s="270"/>
      <c r="T10" s="270"/>
      <c r="U10" s="270"/>
      <c r="V10" s="270"/>
      <c r="W10" s="270"/>
      <c r="X10" s="270"/>
      <c r="Y10" s="270"/>
      <c r="Z10" s="270"/>
      <c r="AA10" s="271"/>
      <c r="AF10" s="113"/>
      <c r="AG10" s="113" t="s">
        <v>259</v>
      </c>
      <c r="AH10" s="112" t="str">
        <f>IF(I10="","×","〇")</f>
        <v>×</v>
      </c>
    </row>
    <row r="11" spans="1:34" ht="18.75" x14ac:dyDescent="0.15">
      <c r="A11" s="178"/>
      <c r="B11" s="201" t="s">
        <v>175</v>
      </c>
      <c r="C11" s="202"/>
      <c r="D11" s="202"/>
      <c r="E11" s="202"/>
      <c r="F11" s="202"/>
      <c r="G11" s="202"/>
      <c r="H11" s="203"/>
      <c r="I11" s="256"/>
      <c r="J11" s="257"/>
      <c r="K11" s="257"/>
      <c r="L11" s="257"/>
      <c r="M11" s="257"/>
      <c r="N11" s="257"/>
      <c r="O11" s="257"/>
      <c r="P11" s="257"/>
      <c r="Q11" s="257"/>
      <c r="R11" s="257"/>
      <c r="S11" s="257"/>
      <c r="T11" s="257"/>
      <c r="U11" s="257"/>
      <c r="V11" s="257"/>
      <c r="W11" s="257"/>
      <c r="X11" s="257"/>
      <c r="Y11" s="257"/>
      <c r="Z11" s="257"/>
      <c r="AA11" s="258"/>
      <c r="AF11" s="113"/>
      <c r="AG11" s="113" t="s">
        <v>260</v>
      </c>
      <c r="AH11" s="112" t="str">
        <f>IF(I11="","×","〇")</f>
        <v>×</v>
      </c>
    </row>
    <row r="12" spans="1:34" ht="18.75" x14ac:dyDescent="0.15">
      <c r="A12" s="178"/>
      <c r="B12" s="213" t="s">
        <v>202</v>
      </c>
      <c r="C12" s="214"/>
      <c r="D12" s="214"/>
      <c r="E12" s="215"/>
      <c r="F12" s="119" t="s">
        <v>201</v>
      </c>
      <c r="G12" s="119"/>
      <c r="H12" s="120"/>
      <c r="I12" s="219"/>
      <c r="J12" s="220"/>
      <c r="K12" s="220"/>
      <c r="L12" s="220"/>
      <c r="M12" s="220"/>
      <c r="N12" s="220"/>
      <c r="O12" s="222" t="s">
        <v>176</v>
      </c>
      <c r="P12" s="232"/>
      <c r="Q12" s="137" t="s">
        <v>177</v>
      </c>
      <c r="R12" s="137"/>
      <c r="S12" s="137"/>
      <c r="T12" s="137"/>
      <c r="U12" s="137"/>
      <c r="V12" s="137"/>
      <c r="W12" s="137"/>
      <c r="X12" s="137"/>
      <c r="Y12" s="137"/>
      <c r="Z12" s="137"/>
      <c r="AA12" s="139"/>
      <c r="AF12" s="113"/>
      <c r="AG12" s="113" t="s">
        <v>261</v>
      </c>
      <c r="AH12" s="112" t="str">
        <f>IF(I12="","×","〇")</f>
        <v>×</v>
      </c>
    </row>
    <row r="13" spans="1:34" ht="18.75" x14ac:dyDescent="0.15">
      <c r="A13" s="178"/>
      <c r="B13" s="216"/>
      <c r="C13" s="217"/>
      <c r="D13" s="217"/>
      <c r="E13" s="218"/>
      <c r="F13" s="119" t="s">
        <v>193</v>
      </c>
      <c r="G13" s="119"/>
      <c r="H13" s="120"/>
      <c r="I13" s="219"/>
      <c r="J13" s="220"/>
      <c r="K13" s="220"/>
      <c r="L13" s="220"/>
      <c r="M13" s="220"/>
      <c r="N13" s="220"/>
      <c r="O13" s="222" t="s">
        <v>176</v>
      </c>
      <c r="P13" s="232"/>
      <c r="Q13" s="137"/>
      <c r="R13" s="137"/>
      <c r="S13" s="137"/>
      <c r="T13" s="137"/>
      <c r="U13" s="137"/>
      <c r="V13" s="137"/>
      <c r="W13" s="137"/>
      <c r="X13" s="137"/>
      <c r="Y13" s="137"/>
      <c r="Z13" s="137"/>
      <c r="AA13" s="139"/>
      <c r="AF13" s="113"/>
      <c r="AG13" s="113" t="s">
        <v>262</v>
      </c>
      <c r="AH13" s="112" t="str">
        <f>IF(I13="","×","〇")</f>
        <v>×</v>
      </c>
    </row>
    <row r="14" spans="1:34" ht="18.75" x14ac:dyDescent="0.15">
      <c r="A14" s="178"/>
      <c r="B14" s="213" t="s">
        <v>200</v>
      </c>
      <c r="C14" s="214"/>
      <c r="D14" s="214"/>
      <c r="E14" s="215"/>
      <c r="F14" s="119" t="s">
        <v>201</v>
      </c>
      <c r="G14" s="119"/>
      <c r="H14" s="120"/>
      <c r="I14" s="219"/>
      <c r="J14" s="220"/>
      <c r="K14" s="220"/>
      <c r="L14" s="220"/>
      <c r="M14" s="220"/>
      <c r="N14" s="220"/>
      <c r="O14" s="221" t="s">
        <v>176</v>
      </c>
      <c r="P14" s="222"/>
      <c r="Q14" s="137" t="s">
        <v>177</v>
      </c>
      <c r="R14" s="137"/>
      <c r="S14" s="137"/>
      <c r="T14" s="137"/>
      <c r="U14" s="137"/>
      <c r="V14" s="137"/>
      <c r="W14" s="137"/>
      <c r="X14" s="137"/>
      <c r="Y14" s="137"/>
      <c r="Z14" s="137"/>
      <c r="AA14" s="139"/>
      <c r="AF14" s="113"/>
    </row>
    <row r="15" spans="1:34" ht="18.75" x14ac:dyDescent="0.15">
      <c r="A15" s="178"/>
      <c r="B15" s="216"/>
      <c r="C15" s="217"/>
      <c r="D15" s="217"/>
      <c r="E15" s="218"/>
      <c r="F15" s="119" t="s">
        <v>193</v>
      </c>
      <c r="G15" s="119"/>
      <c r="H15" s="120"/>
      <c r="I15" s="219"/>
      <c r="J15" s="220"/>
      <c r="K15" s="220"/>
      <c r="L15" s="220"/>
      <c r="M15" s="220"/>
      <c r="N15" s="220"/>
      <c r="O15" s="221" t="s">
        <v>176</v>
      </c>
      <c r="P15" s="222"/>
      <c r="Q15" s="137"/>
      <c r="R15" s="137"/>
      <c r="S15" s="137"/>
      <c r="T15" s="137"/>
      <c r="U15" s="137"/>
      <c r="V15" s="137"/>
      <c r="W15" s="137"/>
      <c r="X15" s="137"/>
      <c r="Y15" s="137"/>
      <c r="Z15" s="137"/>
      <c r="AA15" s="139"/>
      <c r="AF15" s="113"/>
    </row>
    <row r="16" spans="1:34" ht="18.75" x14ac:dyDescent="0.15">
      <c r="A16" s="138"/>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9"/>
      <c r="AF16" s="113"/>
    </row>
    <row r="17" spans="1:38" ht="18.75" x14ac:dyDescent="0.15">
      <c r="A17" s="158" t="s">
        <v>178</v>
      </c>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9"/>
      <c r="AF17" s="113"/>
    </row>
    <row r="18" spans="1:38" ht="18.75" x14ac:dyDescent="0.15">
      <c r="A18" s="158"/>
      <c r="B18" s="137" t="s">
        <v>179</v>
      </c>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9"/>
      <c r="AC18" s="177"/>
      <c r="AF18" s="113"/>
    </row>
    <row r="19" spans="1:38" ht="18.75" x14ac:dyDescent="0.15">
      <c r="A19" s="158"/>
      <c r="B19" s="201" t="s">
        <v>180</v>
      </c>
      <c r="C19" s="202"/>
      <c r="D19" s="202"/>
      <c r="E19" s="202"/>
      <c r="F19" s="202"/>
      <c r="G19" s="202"/>
      <c r="H19" s="202"/>
      <c r="I19" s="202"/>
      <c r="J19" s="202"/>
      <c r="K19" s="202"/>
      <c r="L19" s="203"/>
      <c r="M19" s="201" t="s">
        <v>181</v>
      </c>
      <c r="N19" s="202"/>
      <c r="O19" s="202"/>
      <c r="P19" s="202"/>
      <c r="Q19" s="202"/>
      <c r="R19" s="202"/>
      <c r="S19" s="202"/>
      <c r="T19" s="202"/>
      <c r="U19" s="202"/>
      <c r="V19" s="202"/>
      <c r="W19" s="202"/>
      <c r="X19" s="202"/>
      <c r="Y19" s="202"/>
      <c r="Z19" s="202"/>
      <c r="AA19" s="203"/>
      <c r="AF19" s="113"/>
    </row>
    <row r="20" spans="1:38" ht="18.75" x14ac:dyDescent="0.15">
      <c r="A20" s="158"/>
      <c r="B20" s="247"/>
      <c r="C20" s="248"/>
      <c r="D20" s="248"/>
      <c r="E20" s="248"/>
      <c r="F20" s="248"/>
      <c r="G20" s="248"/>
      <c r="H20" s="248"/>
      <c r="I20" s="248"/>
      <c r="J20" s="248"/>
      <c r="K20" s="248"/>
      <c r="L20" s="249"/>
      <c r="M20" s="250"/>
      <c r="N20" s="251"/>
      <c r="O20" s="251"/>
      <c r="P20" s="251"/>
      <c r="Q20" s="251"/>
      <c r="R20" s="251"/>
      <c r="S20" s="251"/>
      <c r="T20" s="251"/>
      <c r="U20" s="251"/>
      <c r="V20" s="251"/>
      <c r="W20" s="251"/>
      <c r="X20" s="251"/>
      <c r="Y20" s="251"/>
      <c r="Z20" s="251"/>
      <c r="AA20" s="252"/>
      <c r="AF20" s="113"/>
      <c r="AG20" s="113" t="s">
        <v>263</v>
      </c>
      <c r="AH20" s="112" t="str">
        <f>IF(B20="","×","〇")</f>
        <v>×</v>
      </c>
      <c r="AI20" s="113" t="b">
        <v>0</v>
      </c>
    </row>
    <row r="21" spans="1:38" ht="18.75" x14ac:dyDescent="0.15">
      <c r="A21" s="158"/>
      <c r="B21" s="140" t="s">
        <v>244</v>
      </c>
      <c r="C21" s="140"/>
      <c r="D21" s="137"/>
      <c r="E21" s="137"/>
      <c r="F21" s="137"/>
      <c r="G21" s="137"/>
      <c r="H21" s="137"/>
      <c r="I21" s="137"/>
      <c r="J21" s="137"/>
      <c r="K21" s="137"/>
      <c r="L21" s="137"/>
      <c r="M21" s="121"/>
      <c r="N21" s="121"/>
      <c r="O21" s="121"/>
      <c r="P21" s="121"/>
      <c r="Q21" s="121"/>
      <c r="R21" s="121"/>
      <c r="S21" s="121"/>
      <c r="T21" s="121"/>
      <c r="U21" s="121"/>
      <c r="V21" s="121"/>
      <c r="W21" s="121"/>
      <c r="X21" s="121"/>
      <c r="Y21" s="121"/>
      <c r="Z21" s="121"/>
      <c r="AA21" s="179"/>
      <c r="AF21" s="113"/>
    </row>
    <row r="22" spans="1:38" ht="18.75" x14ac:dyDescent="0.15">
      <c r="A22" s="158"/>
      <c r="B22" s="140" t="s">
        <v>204</v>
      </c>
      <c r="C22" s="140"/>
      <c r="D22" s="137"/>
      <c r="E22" s="137"/>
      <c r="F22" s="137"/>
      <c r="G22" s="137"/>
      <c r="H22" s="137"/>
      <c r="I22" s="137"/>
      <c r="J22" s="137"/>
      <c r="K22" s="137"/>
      <c r="L22" s="137"/>
      <c r="M22" s="122"/>
      <c r="N22" s="122"/>
      <c r="O22" s="122"/>
      <c r="P22" s="122"/>
      <c r="Q22" s="122"/>
      <c r="R22" s="122"/>
      <c r="S22" s="122"/>
      <c r="T22" s="122"/>
      <c r="U22" s="122"/>
      <c r="V22" s="122"/>
      <c r="W22" s="122"/>
      <c r="X22" s="122"/>
      <c r="Y22" s="122"/>
      <c r="Z22" s="122"/>
      <c r="AA22" s="180"/>
      <c r="AF22" s="113"/>
    </row>
    <row r="23" spans="1:38" ht="18.75" x14ac:dyDescent="0.15">
      <c r="A23" s="158"/>
      <c r="B23" s="140" t="s">
        <v>205</v>
      </c>
      <c r="C23" s="140"/>
      <c r="D23" s="137"/>
      <c r="E23" s="137"/>
      <c r="F23" s="137"/>
      <c r="G23" s="137"/>
      <c r="H23" s="137"/>
      <c r="I23" s="137"/>
      <c r="J23" s="137"/>
      <c r="K23" s="137"/>
      <c r="L23" s="137"/>
      <c r="M23" s="122"/>
      <c r="N23" s="122"/>
      <c r="O23" s="122"/>
      <c r="P23" s="122"/>
      <c r="Q23" s="122"/>
      <c r="R23" s="122"/>
      <c r="S23" s="122"/>
      <c r="T23" s="122"/>
      <c r="U23" s="122"/>
      <c r="V23" s="122"/>
      <c r="W23" s="122"/>
      <c r="X23" s="122"/>
      <c r="Y23" s="122"/>
      <c r="Z23" s="122"/>
      <c r="AA23" s="180"/>
      <c r="AF23" s="113"/>
    </row>
    <row r="24" spans="1:38" ht="21.6" customHeight="1" x14ac:dyDescent="0.15">
      <c r="A24" s="138"/>
      <c r="B24" s="253" t="s">
        <v>212</v>
      </c>
      <c r="C24" s="254"/>
      <c r="D24" s="254"/>
      <c r="E24" s="254"/>
      <c r="F24" s="255"/>
      <c r="G24" s="201" t="s">
        <v>194</v>
      </c>
      <c r="H24" s="202"/>
      <c r="I24" s="202"/>
      <c r="J24" s="202"/>
      <c r="K24" s="202"/>
      <c r="L24" s="203"/>
      <c r="M24" s="201" t="s">
        <v>182</v>
      </c>
      <c r="N24" s="202"/>
      <c r="O24" s="202"/>
      <c r="P24" s="202"/>
      <c r="Q24" s="202"/>
      <c r="R24" s="203"/>
      <c r="S24" s="137"/>
      <c r="T24" s="137"/>
      <c r="U24" s="137"/>
      <c r="V24" s="137"/>
      <c r="W24" s="137"/>
      <c r="X24" s="137"/>
      <c r="Y24" s="137"/>
      <c r="Z24" s="137"/>
      <c r="AA24" s="139"/>
      <c r="AB24" s="118"/>
      <c r="AC24" s="118"/>
      <c r="AD24" s="118"/>
      <c r="AE24" s="118"/>
      <c r="AF24" s="114"/>
      <c r="AG24" s="114"/>
    </row>
    <row r="25" spans="1:38" ht="18.75" x14ac:dyDescent="0.15">
      <c r="A25" s="138"/>
      <c r="B25" s="244"/>
      <c r="C25" s="245"/>
      <c r="D25" s="245"/>
      <c r="E25" s="245"/>
      <c r="F25" s="246"/>
      <c r="G25" s="230"/>
      <c r="H25" s="230"/>
      <c r="I25" s="230"/>
      <c r="J25" s="231"/>
      <c r="K25" s="222" t="s">
        <v>176</v>
      </c>
      <c r="L25" s="232"/>
      <c r="M25" s="230"/>
      <c r="N25" s="230"/>
      <c r="O25" s="230"/>
      <c r="P25" s="231"/>
      <c r="Q25" s="222" t="s">
        <v>176</v>
      </c>
      <c r="R25" s="232"/>
      <c r="S25" s="137"/>
      <c r="T25" s="137"/>
      <c r="U25" s="137"/>
      <c r="V25" s="137"/>
      <c r="W25" s="137"/>
      <c r="X25" s="137"/>
      <c r="Y25" s="137"/>
      <c r="Z25" s="137"/>
      <c r="AA25" s="139"/>
      <c r="AB25" s="118"/>
      <c r="AC25" s="118"/>
      <c r="AD25" s="118"/>
      <c r="AE25" s="118"/>
      <c r="AF25" s="114"/>
      <c r="AG25" s="115" t="s">
        <v>264</v>
      </c>
      <c r="AH25" s="112" t="str">
        <f t="shared" ref="AH25:AH36" si="0">IF(B25="","×","〇")</f>
        <v>×</v>
      </c>
      <c r="AI25" s="113" t="s">
        <v>265</v>
      </c>
      <c r="AJ25" s="112" t="str">
        <f>IF(G25="","×","〇")</f>
        <v>×</v>
      </c>
      <c r="AK25" s="113" t="s">
        <v>266</v>
      </c>
      <c r="AL25" s="112" t="str">
        <f>IF(M25="","×","〇")</f>
        <v>×</v>
      </c>
    </row>
    <row r="26" spans="1:38" ht="18.75" x14ac:dyDescent="0.15">
      <c r="A26" s="138"/>
      <c r="B26" s="244"/>
      <c r="C26" s="245"/>
      <c r="D26" s="245"/>
      <c r="E26" s="245"/>
      <c r="F26" s="246"/>
      <c r="G26" s="230"/>
      <c r="H26" s="230"/>
      <c r="I26" s="230"/>
      <c r="J26" s="231"/>
      <c r="K26" s="222" t="s">
        <v>176</v>
      </c>
      <c r="L26" s="232"/>
      <c r="M26" s="230"/>
      <c r="N26" s="230"/>
      <c r="O26" s="230"/>
      <c r="P26" s="231"/>
      <c r="Q26" s="222" t="s">
        <v>176</v>
      </c>
      <c r="R26" s="232"/>
      <c r="S26" s="137"/>
      <c r="T26" s="137"/>
      <c r="U26" s="137"/>
      <c r="V26" s="137"/>
      <c r="W26" s="137"/>
      <c r="X26" s="137"/>
      <c r="Y26" s="137"/>
      <c r="Z26" s="137"/>
      <c r="AA26" s="139"/>
      <c r="AB26" s="118"/>
      <c r="AC26" s="118"/>
      <c r="AD26" s="118"/>
      <c r="AE26" s="118"/>
      <c r="AF26" s="114"/>
      <c r="AG26" s="115" t="s">
        <v>264</v>
      </c>
      <c r="AH26" s="112" t="str">
        <f t="shared" si="0"/>
        <v>×</v>
      </c>
      <c r="AI26" s="113" t="s">
        <v>265</v>
      </c>
      <c r="AJ26" s="112" t="str">
        <f t="shared" ref="AJ26:AJ36" si="1">IF(G26="","×","〇")</f>
        <v>×</v>
      </c>
      <c r="AK26" s="113" t="s">
        <v>266</v>
      </c>
      <c r="AL26" s="112" t="str">
        <f t="shared" ref="AL26:AL36" si="2">IF(M26="","×","〇")</f>
        <v>×</v>
      </c>
    </row>
    <row r="27" spans="1:38" ht="18.75" x14ac:dyDescent="0.15">
      <c r="A27" s="138"/>
      <c r="B27" s="244"/>
      <c r="C27" s="245"/>
      <c r="D27" s="245"/>
      <c r="E27" s="245"/>
      <c r="F27" s="246"/>
      <c r="G27" s="230"/>
      <c r="H27" s="230"/>
      <c r="I27" s="230"/>
      <c r="J27" s="231"/>
      <c r="K27" s="222" t="s">
        <v>176</v>
      </c>
      <c r="L27" s="232"/>
      <c r="M27" s="230"/>
      <c r="N27" s="230"/>
      <c r="O27" s="230"/>
      <c r="P27" s="231"/>
      <c r="Q27" s="222" t="s">
        <v>176</v>
      </c>
      <c r="R27" s="232"/>
      <c r="S27" s="137"/>
      <c r="T27" s="137"/>
      <c r="U27" s="137"/>
      <c r="V27" s="137"/>
      <c r="W27" s="137"/>
      <c r="X27" s="137"/>
      <c r="Y27" s="137"/>
      <c r="Z27" s="137"/>
      <c r="AA27" s="139"/>
      <c r="AB27" s="118"/>
      <c r="AC27" s="118"/>
      <c r="AD27" s="118"/>
      <c r="AE27" s="118"/>
      <c r="AF27" s="114"/>
      <c r="AG27" s="115" t="s">
        <v>264</v>
      </c>
      <c r="AH27" s="112" t="str">
        <f t="shared" si="0"/>
        <v>×</v>
      </c>
      <c r="AI27" s="113" t="s">
        <v>265</v>
      </c>
      <c r="AJ27" s="112" t="str">
        <f t="shared" si="1"/>
        <v>×</v>
      </c>
      <c r="AK27" s="113" t="s">
        <v>266</v>
      </c>
      <c r="AL27" s="112" t="str">
        <f t="shared" si="2"/>
        <v>×</v>
      </c>
    </row>
    <row r="28" spans="1:38" ht="18.75" x14ac:dyDescent="0.15">
      <c r="A28" s="138"/>
      <c r="B28" s="244"/>
      <c r="C28" s="245"/>
      <c r="D28" s="245"/>
      <c r="E28" s="245"/>
      <c r="F28" s="246"/>
      <c r="G28" s="230"/>
      <c r="H28" s="230"/>
      <c r="I28" s="230"/>
      <c r="J28" s="231"/>
      <c r="K28" s="222" t="s">
        <v>176</v>
      </c>
      <c r="L28" s="232"/>
      <c r="M28" s="230"/>
      <c r="N28" s="230"/>
      <c r="O28" s="230"/>
      <c r="P28" s="231"/>
      <c r="Q28" s="222" t="s">
        <v>176</v>
      </c>
      <c r="R28" s="232"/>
      <c r="S28" s="137"/>
      <c r="T28" s="137"/>
      <c r="U28" s="137"/>
      <c r="V28" s="137"/>
      <c r="W28" s="137"/>
      <c r="X28" s="137"/>
      <c r="Y28" s="137"/>
      <c r="Z28" s="137"/>
      <c r="AA28" s="139"/>
      <c r="AB28" s="118"/>
      <c r="AC28" s="118"/>
      <c r="AD28" s="118"/>
      <c r="AE28" s="118"/>
      <c r="AF28" s="114"/>
      <c r="AG28" s="115" t="s">
        <v>264</v>
      </c>
      <c r="AH28" s="112" t="str">
        <f t="shared" si="0"/>
        <v>×</v>
      </c>
      <c r="AI28" s="113" t="s">
        <v>265</v>
      </c>
      <c r="AJ28" s="112" t="str">
        <f t="shared" si="1"/>
        <v>×</v>
      </c>
      <c r="AK28" s="113" t="s">
        <v>266</v>
      </c>
      <c r="AL28" s="112" t="str">
        <f t="shared" si="2"/>
        <v>×</v>
      </c>
    </row>
    <row r="29" spans="1:38" ht="18.75" x14ac:dyDescent="0.15">
      <c r="A29" s="138"/>
      <c r="B29" s="244"/>
      <c r="C29" s="245"/>
      <c r="D29" s="245"/>
      <c r="E29" s="245"/>
      <c r="F29" s="246"/>
      <c r="G29" s="230"/>
      <c r="H29" s="230"/>
      <c r="I29" s="230"/>
      <c r="J29" s="231"/>
      <c r="K29" s="222" t="s">
        <v>176</v>
      </c>
      <c r="L29" s="232"/>
      <c r="M29" s="230"/>
      <c r="N29" s="230"/>
      <c r="O29" s="230"/>
      <c r="P29" s="231"/>
      <c r="Q29" s="222" t="s">
        <v>176</v>
      </c>
      <c r="R29" s="232"/>
      <c r="S29" s="137"/>
      <c r="T29" s="137"/>
      <c r="U29" s="137"/>
      <c r="V29" s="137"/>
      <c r="W29" s="137"/>
      <c r="X29" s="137"/>
      <c r="Y29" s="137"/>
      <c r="Z29" s="137"/>
      <c r="AA29" s="139"/>
      <c r="AB29" s="118"/>
      <c r="AC29" s="118"/>
      <c r="AD29" s="118"/>
      <c r="AE29" s="118"/>
      <c r="AF29" s="114"/>
      <c r="AG29" s="115" t="s">
        <v>264</v>
      </c>
      <c r="AH29" s="112" t="str">
        <f t="shared" si="0"/>
        <v>×</v>
      </c>
      <c r="AI29" s="113" t="s">
        <v>265</v>
      </c>
      <c r="AJ29" s="112" t="str">
        <f t="shared" si="1"/>
        <v>×</v>
      </c>
      <c r="AK29" s="113" t="s">
        <v>266</v>
      </c>
      <c r="AL29" s="112" t="str">
        <f t="shared" si="2"/>
        <v>×</v>
      </c>
    </row>
    <row r="30" spans="1:38" ht="18.75" x14ac:dyDescent="0.15">
      <c r="A30" s="138"/>
      <c r="B30" s="244"/>
      <c r="C30" s="245"/>
      <c r="D30" s="245"/>
      <c r="E30" s="245"/>
      <c r="F30" s="246"/>
      <c r="G30" s="230"/>
      <c r="H30" s="230"/>
      <c r="I30" s="230"/>
      <c r="J30" s="231"/>
      <c r="K30" s="222" t="s">
        <v>176</v>
      </c>
      <c r="L30" s="232"/>
      <c r="M30" s="230"/>
      <c r="N30" s="230"/>
      <c r="O30" s="230"/>
      <c r="P30" s="231"/>
      <c r="Q30" s="222" t="s">
        <v>176</v>
      </c>
      <c r="R30" s="232"/>
      <c r="S30" s="137"/>
      <c r="T30" s="137"/>
      <c r="U30" s="137"/>
      <c r="V30" s="137"/>
      <c r="W30" s="137"/>
      <c r="X30" s="137"/>
      <c r="Y30" s="137"/>
      <c r="Z30" s="137"/>
      <c r="AA30" s="139"/>
      <c r="AB30" s="118"/>
      <c r="AC30" s="118"/>
      <c r="AD30" s="118"/>
      <c r="AE30" s="118"/>
      <c r="AF30" s="114"/>
      <c r="AG30" s="115" t="s">
        <v>264</v>
      </c>
      <c r="AH30" s="112" t="str">
        <f t="shared" si="0"/>
        <v>×</v>
      </c>
      <c r="AI30" s="113" t="s">
        <v>265</v>
      </c>
      <c r="AJ30" s="112" t="str">
        <f t="shared" si="1"/>
        <v>×</v>
      </c>
      <c r="AK30" s="113" t="s">
        <v>266</v>
      </c>
      <c r="AL30" s="112" t="str">
        <f t="shared" si="2"/>
        <v>×</v>
      </c>
    </row>
    <row r="31" spans="1:38" ht="18.75" x14ac:dyDescent="0.15">
      <c r="A31" s="138"/>
      <c r="B31" s="244"/>
      <c r="C31" s="245"/>
      <c r="D31" s="245"/>
      <c r="E31" s="245"/>
      <c r="F31" s="246"/>
      <c r="G31" s="230"/>
      <c r="H31" s="230"/>
      <c r="I31" s="230"/>
      <c r="J31" s="231"/>
      <c r="K31" s="222" t="s">
        <v>176</v>
      </c>
      <c r="L31" s="232"/>
      <c r="M31" s="230"/>
      <c r="N31" s="230"/>
      <c r="O31" s="230"/>
      <c r="P31" s="231"/>
      <c r="Q31" s="222" t="s">
        <v>176</v>
      </c>
      <c r="R31" s="232"/>
      <c r="S31" s="137"/>
      <c r="T31" s="137"/>
      <c r="U31" s="137"/>
      <c r="V31" s="137"/>
      <c r="W31" s="137"/>
      <c r="X31" s="137"/>
      <c r="Y31" s="137"/>
      <c r="Z31" s="137"/>
      <c r="AA31" s="139"/>
      <c r="AB31" s="118"/>
      <c r="AC31" s="118"/>
      <c r="AD31" s="118"/>
      <c r="AE31" s="118"/>
      <c r="AF31" s="114"/>
      <c r="AG31" s="115" t="s">
        <v>264</v>
      </c>
      <c r="AH31" s="112" t="str">
        <f t="shared" si="0"/>
        <v>×</v>
      </c>
      <c r="AI31" s="113" t="s">
        <v>265</v>
      </c>
      <c r="AJ31" s="112" t="str">
        <f t="shared" si="1"/>
        <v>×</v>
      </c>
      <c r="AK31" s="113" t="s">
        <v>266</v>
      </c>
      <c r="AL31" s="112" t="str">
        <f t="shared" si="2"/>
        <v>×</v>
      </c>
    </row>
    <row r="32" spans="1:38" ht="18.75" x14ac:dyDescent="0.15">
      <c r="A32" s="138"/>
      <c r="B32" s="244"/>
      <c r="C32" s="245"/>
      <c r="D32" s="245"/>
      <c r="E32" s="245"/>
      <c r="F32" s="246"/>
      <c r="G32" s="230"/>
      <c r="H32" s="230"/>
      <c r="I32" s="230"/>
      <c r="J32" s="231"/>
      <c r="K32" s="222" t="s">
        <v>176</v>
      </c>
      <c r="L32" s="232"/>
      <c r="M32" s="230"/>
      <c r="N32" s="230"/>
      <c r="O32" s="230"/>
      <c r="P32" s="231"/>
      <c r="Q32" s="222" t="s">
        <v>176</v>
      </c>
      <c r="R32" s="232"/>
      <c r="S32" s="137"/>
      <c r="T32" s="137"/>
      <c r="U32" s="137"/>
      <c r="V32" s="137"/>
      <c r="W32" s="137"/>
      <c r="X32" s="137"/>
      <c r="Y32" s="137"/>
      <c r="Z32" s="137"/>
      <c r="AA32" s="139"/>
      <c r="AB32" s="118"/>
      <c r="AC32" s="118"/>
      <c r="AD32" s="118"/>
      <c r="AE32" s="118"/>
      <c r="AF32" s="114"/>
      <c r="AG32" s="115" t="s">
        <v>264</v>
      </c>
      <c r="AH32" s="112" t="str">
        <f t="shared" si="0"/>
        <v>×</v>
      </c>
      <c r="AI32" s="113" t="s">
        <v>265</v>
      </c>
      <c r="AJ32" s="112" t="str">
        <f t="shared" si="1"/>
        <v>×</v>
      </c>
      <c r="AK32" s="113" t="s">
        <v>266</v>
      </c>
      <c r="AL32" s="112" t="str">
        <f t="shared" si="2"/>
        <v>×</v>
      </c>
    </row>
    <row r="33" spans="1:39" ht="18.75" x14ac:dyDescent="0.15">
      <c r="A33" s="138"/>
      <c r="B33" s="244"/>
      <c r="C33" s="245"/>
      <c r="D33" s="245"/>
      <c r="E33" s="245"/>
      <c r="F33" s="246"/>
      <c r="G33" s="230"/>
      <c r="H33" s="230"/>
      <c r="I33" s="230"/>
      <c r="J33" s="231"/>
      <c r="K33" s="222" t="s">
        <v>176</v>
      </c>
      <c r="L33" s="232"/>
      <c r="M33" s="230"/>
      <c r="N33" s="230"/>
      <c r="O33" s="230"/>
      <c r="P33" s="231"/>
      <c r="Q33" s="222" t="s">
        <v>176</v>
      </c>
      <c r="R33" s="232"/>
      <c r="S33" s="137"/>
      <c r="T33" s="137"/>
      <c r="U33" s="137"/>
      <c r="V33" s="137"/>
      <c r="W33" s="137"/>
      <c r="X33" s="137"/>
      <c r="Y33" s="137"/>
      <c r="Z33" s="137"/>
      <c r="AA33" s="139"/>
      <c r="AB33" s="118"/>
      <c r="AC33" s="118"/>
      <c r="AD33" s="118"/>
      <c r="AE33" s="118"/>
      <c r="AF33" s="114"/>
      <c r="AG33" s="115" t="s">
        <v>264</v>
      </c>
      <c r="AH33" s="112" t="str">
        <f t="shared" si="0"/>
        <v>×</v>
      </c>
      <c r="AI33" s="113" t="s">
        <v>265</v>
      </c>
      <c r="AJ33" s="112" t="str">
        <f t="shared" si="1"/>
        <v>×</v>
      </c>
      <c r="AK33" s="113" t="s">
        <v>266</v>
      </c>
      <c r="AL33" s="112" t="str">
        <f t="shared" si="2"/>
        <v>×</v>
      </c>
    </row>
    <row r="34" spans="1:39" ht="18.75" x14ac:dyDescent="0.15">
      <c r="A34" s="138"/>
      <c r="B34" s="244"/>
      <c r="C34" s="245"/>
      <c r="D34" s="245"/>
      <c r="E34" s="245"/>
      <c r="F34" s="246"/>
      <c r="G34" s="230"/>
      <c r="H34" s="230"/>
      <c r="I34" s="230"/>
      <c r="J34" s="231"/>
      <c r="K34" s="222" t="s">
        <v>176</v>
      </c>
      <c r="L34" s="232"/>
      <c r="M34" s="230"/>
      <c r="N34" s="230"/>
      <c r="O34" s="230"/>
      <c r="P34" s="231"/>
      <c r="Q34" s="222" t="s">
        <v>176</v>
      </c>
      <c r="R34" s="232"/>
      <c r="S34" s="137"/>
      <c r="T34" s="137"/>
      <c r="U34" s="137"/>
      <c r="V34" s="137"/>
      <c r="W34" s="137"/>
      <c r="X34" s="137"/>
      <c r="Y34" s="137"/>
      <c r="Z34" s="137"/>
      <c r="AA34" s="139"/>
      <c r="AB34" s="118"/>
      <c r="AC34" s="118"/>
      <c r="AD34" s="118"/>
      <c r="AE34" s="118"/>
      <c r="AF34" s="114"/>
      <c r="AG34" s="115" t="s">
        <v>264</v>
      </c>
      <c r="AH34" s="112" t="str">
        <f t="shared" si="0"/>
        <v>×</v>
      </c>
      <c r="AI34" s="113" t="s">
        <v>265</v>
      </c>
      <c r="AJ34" s="112" t="str">
        <f t="shared" si="1"/>
        <v>×</v>
      </c>
      <c r="AK34" s="113" t="s">
        <v>266</v>
      </c>
      <c r="AL34" s="112" t="str">
        <f t="shared" si="2"/>
        <v>×</v>
      </c>
    </row>
    <row r="35" spans="1:39" ht="18.75" x14ac:dyDescent="0.15">
      <c r="A35" s="138"/>
      <c r="B35" s="244"/>
      <c r="C35" s="245"/>
      <c r="D35" s="245"/>
      <c r="E35" s="245"/>
      <c r="F35" s="246"/>
      <c r="G35" s="230"/>
      <c r="H35" s="230"/>
      <c r="I35" s="230"/>
      <c r="J35" s="231"/>
      <c r="K35" s="222" t="s">
        <v>176</v>
      </c>
      <c r="L35" s="232"/>
      <c r="M35" s="230"/>
      <c r="N35" s="230"/>
      <c r="O35" s="230"/>
      <c r="P35" s="231"/>
      <c r="Q35" s="222" t="s">
        <v>176</v>
      </c>
      <c r="R35" s="232"/>
      <c r="S35" s="137"/>
      <c r="T35" s="137"/>
      <c r="U35" s="137"/>
      <c r="V35" s="137"/>
      <c r="W35" s="137"/>
      <c r="X35" s="137"/>
      <c r="Y35" s="137"/>
      <c r="Z35" s="137"/>
      <c r="AA35" s="139"/>
      <c r="AB35" s="118"/>
      <c r="AC35" s="118"/>
      <c r="AD35" s="118"/>
      <c r="AE35" s="118"/>
      <c r="AF35" s="114"/>
      <c r="AG35" s="115" t="s">
        <v>264</v>
      </c>
      <c r="AH35" s="112" t="str">
        <f t="shared" si="0"/>
        <v>×</v>
      </c>
      <c r="AI35" s="113" t="s">
        <v>265</v>
      </c>
      <c r="AJ35" s="112" t="str">
        <f t="shared" si="1"/>
        <v>×</v>
      </c>
      <c r="AK35" s="113" t="s">
        <v>266</v>
      </c>
      <c r="AL35" s="112" t="str">
        <f t="shared" si="2"/>
        <v>×</v>
      </c>
    </row>
    <row r="36" spans="1:39" ht="18.75" x14ac:dyDescent="0.15">
      <c r="A36" s="138"/>
      <c r="B36" s="244"/>
      <c r="C36" s="245"/>
      <c r="D36" s="245"/>
      <c r="E36" s="245"/>
      <c r="F36" s="246"/>
      <c r="G36" s="230"/>
      <c r="H36" s="230"/>
      <c r="I36" s="230"/>
      <c r="J36" s="231"/>
      <c r="K36" s="222" t="s">
        <v>176</v>
      </c>
      <c r="L36" s="232"/>
      <c r="M36" s="230"/>
      <c r="N36" s="230"/>
      <c r="O36" s="230"/>
      <c r="P36" s="231"/>
      <c r="Q36" s="222" t="s">
        <v>176</v>
      </c>
      <c r="R36" s="232"/>
      <c r="S36" s="137"/>
      <c r="T36" s="137"/>
      <c r="U36" s="137"/>
      <c r="V36" s="137"/>
      <c r="W36" s="137"/>
      <c r="X36" s="175"/>
      <c r="Y36" s="175"/>
      <c r="Z36" s="175"/>
      <c r="AA36" s="176"/>
      <c r="AF36" s="113"/>
      <c r="AG36" s="115" t="s">
        <v>264</v>
      </c>
      <c r="AH36" s="112" t="str">
        <f t="shared" si="0"/>
        <v>×</v>
      </c>
      <c r="AI36" s="113" t="s">
        <v>265</v>
      </c>
      <c r="AJ36" s="112" t="str">
        <f t="shared" si="1"/>
        <v>×</v>
      </c>
      <c r="AK36" s="113" t="s">
        <v>266</v>
      </c>
      <c r="AL36" s="112" t="str">
        <f t="shared" si="2"/>
        <v>×</v>
      </c>
    </row>
    <row r="37" spans="1:39" ht="18.75" x14ac:dyDescent="0.15">
      <c r="A37" s="138"/>
      <c r="B37" s="123"/>
      <c r="C37" s="124"/>
      <c r="D37" s="124"/>
      <c r="E37" s="124"/>
      <c r="F37" s="124"/>
      <c r="G37" s="125"/>
      <c r="H37" s="125"/>
      <c r="I37" s="125"/>
      <c r="J37" s="125"/>
      <c r="K37" s="125"/>
      <c r="L37" s="125"/>
      <c r="M37" s="159"/>
      <c r="N37" s="159"/>
      <c r="O37" s="137"/>
      <c r="P37" s="137"/>
      <c r="Q37" s="137"/>
      <c r="R37" s="137"/>
      <c r="S37" s="127" t="s">
        <v>183</v>
      </c>
      <c r="T37" s="233">
        <f>MAX(M25:M36)</f>
        <v>0</v>
      </c>
      <c r="U37" s="234"/>
      <c r="V37" s="234"/>
      <c r="W37" s="235"/>
      <c r="X37" s="236" t="s">
        <v>176</v>
      </c>
      <c r="Y37" s="237"/>
      <c r="Z37" s="127"/>
      <c r="AA37" s="176"/>
      <c r="AF37" s="113"/>
    </row>
    <row r="38" spans="1:39" ht="14.25" thickBot="1" x14ac:dyDescent="0.2">
      <c r="A38" s="174"/>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6"/>
      <c r="AF38" s="113"/>
    </row>
    <row r="39" spans="1:39" s="5" customFormat="1" ht="60" customHeight="1" thickBot="1" x14ac:dyDescent="0.2">
      <c r="A39" s="181"/>
      <c r="B39" s="238" t="s">
        <v>206</v>
      </c>
      <c r="C39" s="239"/>
      <c r="D39" s="239"/>
      <c r="E39" s="239"/>
      <c r="F39" s="239"/>
      <c r="G39" s="239"/>
      <c r="H39" s="239"/>
      <c r="I39" s="239"/>
      <c r="J39" s="239"/>
      <c r="K39" s="239"/>
      <c r="L39" s="239"/>
      <c r="M39" s="239"/>
      <c r="N39" s="239"/>
      <c r="O39" s="239"/>
      <c r="P39" s="239"/>
      <c r="Q39" s="239"/>
      <c r="R39" s="239"/>
      <c r="S39" s="239"/>
      <c r="T39" s="239"/>
      <c r="U39" s="239"/>
      <c r="V39" s="239"/>
      <c r="W39" s="239"/>
      <c r="X39" s="240"/>
      <c r="Y39" s="241"/>
      <c r="Z39" s="242"/>
      <c r="AA39" s="243"/>
      <c r="AB39" s="7"/>
      <c r="AC39" s="7"/>
      <c r="AD39" s="4"/>
      <c r="AF39" s="112"/>
      <c r="AG39" s="111" t="s">
        <v>256</v>
      </c>
      <c r="AH39" s="111" t="str">
        <f>IF(AJ39="FALSE1","×","〇")</f>
        <v>×</v>
      </c>
      <c r="AI39" s="200" t="b">
        <v>0</v>
      </c>
      <c r="AJ39" s="111" t="str">
        <f>AI39&amp;1</f>
        <v>FALSE1</v>
      </c>
      <c r="AK39" s="111"/>
      <c r="AL39" s="111"/>
      <c r="AM39" s="109"/>
    </row>
    <row r="40" spans="1:39" ht="18.75" x14ac:dyDescent="0.15">
      <c r="A40" s="178"/>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41" t="s">
        <v>184</v>
      </c>
      <c r="AF40" s="113"/>
      <c r="AI40" s="112"/>
    </row>
    <row r="41" spans="1:39" ht="15" x14ac:dyDescent="0.15">
      <c r="A41" s="178"/>
      <c r="B41" s="223" t="s">
        <v>185</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F41" s="113"/>
    </row>
    <row r="42" spans="1:39" ht="18.75" x14ac:dyDescent="0.15">
      <c r="A42" s="178"/>
      <c r="B42" s="201" t="s">
        <v>186</v>
      </c>
      <c r="C42" s="202"/>
      <c r="D42" s="202"/>
      <c r="E42" s="202"/>
      <c r="F42" s="203"/>
      <c r="G42" s="224" t="s">
        <v>187</v>
      </c>
      <c r="H42" s="225"/>
      <c r="I42" s="225"/>
      <c r="J42" s="225"/>
      <c r="K42" s="225"/>
      <c r="L42" s="225"/>
      <c r="M42" s="225"/>
      <c r="N42" s="225"/>
      <c r="O42" s="225"/>
      <c r="P42" s="225"/>
      <c r="Q42" s="225"/>
      <c r="R42" s="225"/>
      <c r="S42" s="225"/>
      <c r="T42" s="225"/>
      <c r="U42" s="225"/>
      <c r="V42" s="225"/>
      <c r="W42" s="225"/>
      <c r="X42" s="225"/>
      <c r="Y42" s="225"/>
      <c r="Z42" s="225"/>
      <c r="AA42" s="226"/>
      <c r="AF42" s="113"/>
      <c r="AH42" s="113">
        <f>COUNTIF(AH1:AH39,"×")</f>
        <v>19</v>
      </c>
      <c r="AJ42" s="113">
        <f>COUNTIF(AJ25:AJ36,"×")</f>
        <v>12</v>
      </c>
      <c r="AL42" s="113">
        <f>COUNTIF(AL25:AL36,"×")</f>
        <v>12</v>
      </c>
    </row>
    <row r="43" spans="1:39" ht="18.75" x14ac:dyDescent="0.15">
      <c r="A43" s="178"/>
      <c r="B43" s="210" t="str">
        <f>IF((AH42+AJ42+AL42)&lt;&gt;0,"×","〇")</f>
        <v>×</v>
      </c>
      <c r="C43" s="211"/>
      <c r="D43" s="211"/>
      <c r="E43" s="211"/>
      <c r="F43" s="212"/>
      <c r="G43" s="227"/>
      <c r="H43" s="228"/>
      <c r="I43" s="228"/>
      <c r="J43" s="228"/>
      <c r="K43" s="228"/>
      <c r="L43" s="228"/>
      <c r="M43" s="228"/>
      <c r="N43" s="228"/>
      <c r="O43" s="228"/>
      <c r="P43" s="228"/>
      <c r="Q43" s="228"/>
      <c r="R43" s="228"/>
      <c r="S43" s="228"/>
      <c r="T43" s="228"/>
      <c r="U43" s="228"/>
      <c r="V43" s="228"/>
      <c r="W43" s="228"/>
      <c r="X43" s="228"/>
      <c r="Y43" s="228"/>
      <c r="Z43" s="228"/>
      <c r="AA43" s="229"/>
    </row>
    <row r="44" spans="1:39" ht="18.75" x14ac:dyDescent="0.15">
      <c r="A44" s="178"/>
      <c r="B44" s="201" t="s">
        <v>188</v>
      </c>
      <c r="C44" s="202"/>
      <c r="D44" s="202"/>
      <c r="E44" s="202"/>
      <c r="F44" s="203"/>
      <c r="G44" s="204" t="s">
        <v>189</v>
      </c>
      <c r="H44" s="205"/>
      <c r="I44" s="205"/>
      <c r="J44" s="205"/>
      <c r="K44" s="205"/>
      <c r="L44" s="205"/>
      <c r="M44" s="205"/>
      <c r="N44" s="205"/>
      <c r="O44" s="205"/>
      <c r="P44" s="205"/>
      <c r="Q44" s="205"/>
      <c r="R44" s="205"/>
      <c r="S44" s="205"/>
      <c r="T44" s="205"/>
      <c r="U44" s="205"/>
      <c r="V44" s="205"/>
      <c r="W44" s="205"/>
      <c r="X44" s="205"/>
      <c r="Y44" s="205"/>
      <c r="Z44" s="205"/>
      <c r="AA44" s="206"/>
    </row>
    <row r="45" spans="1:39" ht="18.75" x14ac:dyDescent="0.15">
      <c r="A45" s="182"/>
      <c r="B45" s="210" t="str">
        <f>IF(I13="","×",IF(I13&gt;=T37,"〇","×"))</f>
        <v>×</v>
      </c>
      <c r="C45" s="211"/>
      <c r="D45" s="211"/>
      <c r="E45" s="211"/>
      <c r="F45" s="212"/>
      <c r="G45" s="207"/>
      <c r="H45" s="208"/>
      <c r="I45" s="208"/>
      <c r="J45" s="208"/>
      <c r="K45" s="208"/>
      <c r="L45" s="208"/>
      <c r="M45" s="208"/>
      <c r="N45" s="208"/>
      <c r="O45" s="208"/>
      <c r="P45" s="208"/>
      <c r="Q45" s="208"/>
      <c r="R45" s="208"/>
      <c r="S45" s="208"/>
      <c r="T45" s="208"/>
      <c r="U45" s="208"/>
      <c r="V45" s="208"/>
      <c r="W45" s="208"/>
      <c r="X45" s="208"/>
      <c r="Y45" s="208"/>
      <c r="Z45" s="208"/>
      <c r="AA45" s="209"/>
    </row>
    <row r="46" spans="1:39" ht="15" x14ac:dyDescent="0.15">
      <c r="A46" s="183"/>
      <c r="B46" s="184"/>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row>
  </sheetData>
  <sheetProtection sheet="1" objects="1" scenarios="1"/>
  <mergeCells count="96">
    <mergeCell ref="B11:H11"/>
    <mergeCell ref="I11:AA11"/>
    <mergeCell ref="W1:AA1"/>
    <mergeCell ref="A4:AA4"/>
    <mergeCell ref="A6:AA7"/>
    <mergeCell ref="B10:H10"/>
    <mergeCell ref="I10:AA10"/>
    <mergeCell ref="A2:I2"/>
    <mergeCell ref="I12:N12"/>
    <mergeCell ref="O12:P12"/>
    <mergeCell ref="I13:N13"/>
    <mergeCell ref="O13:P13"/>
    <mergeCell ref="B12:E13"/>
    <mergeCell ref="B19:L19"/>
    <mergeCell ref="M19:AA19"/>
    <mergeCell ref="B20:L20"/>
    <mergeCell ref="M20:AA20"/>
    <mergeCell ref="B24:F24"/>
    <mergeCell ref="M24:R24"/>
    <mergeCell ref="G24:L24"/>
    <mergeCell ref="B25:F25"/>
    <mergeCell ref="M25:P25"/>
    <mergeCell ref="Q25:R25"/>
    <mergeCell ref="B26:F26"/>
    <mergeCell ref="M26:P26"/>
    <mergeCell ref="Q26:R26"/>
    <mergeCell ref="G25:J25"/>
    <mergeCell ref="K25:L25"/>
    <mergeCell ref="G26:J26"/>
    <mergeCell ref="K26:L26"/>
    <mergeCell ref="B27:F27"/>
    <mergeCell ref="M27:P27"/>
    <mergeCell ref="Q27:R27"/>
    <mergeCell ref="B28:F28"/>
    <mergeCell ref="M28:P28"/>
    <mergeCell ref="Q28:R28"/>
    <mergeCell ref="G27:J27"/>
    <mergeCell ref="K27:L27"/>
    <mergeCell ref="G28:J28"/>
    <mergeCell ref="K28:L28"/>
    <mergeCell ref="B29:F29"/>
    <mergeCell ref="M29:P29"/>
    <mergeCell ref="Q29:R29"/>
    <mergeCell ref="B30:F30"/>
    <mergeCell ref="M30:P30"/>
    <mergeCell ref="Q30:R30"/>
    <mergeCell ref="G29:J29"/>
    <mergeCell ref="K29:L29"/>
    <mergeCell ref="G30:J30"/>
    <mergeCell ref="K30:L30"/>
    <mergeCell ref="B31:F31"/>
    <mergeCell ref="M31:P31"/>
    <mergeCell ref="Q31:R31"/>
    <mergeCell ref="B32:F32"/>
    <mergeCell ref="M32:P32"/>
    <mergeCell ref="Q32:R32"/>
    <mergeCell ref="G31:J31"/>
    <mergeCell ref="K31:L31"/>
    <mergeCell ref="G32:J32"/>
    <mergeCell ref="K32:L32"/>
    <mergeCell ref="B33:F33"/>
    <mergeCell ref="M33:P33"/>
    <mergeCell ref="Q33:R33"/>
    <mergeCell ref="B34:F34"/>
    <mergeCell ref="M34:P34"/>
    <mergeCell ref="Q34:R34"/>
    <mergeCell ref="G33:J33"/>
    <mergeCell ref="K33:L33"/>
    <mergeCell ref="G34:J34"/>
    <mergeCell ref="K34:L34"/>
    <mergeCell ref="B39:X39"/>
    <mergeCell ref="Y39:AA39"/>
    <mergeCell ref="B35:F35"/>
    <mergeCell ref="M35:P35"/>
    <mergeCell ref="Q35:R35"/>
    <mergeCell ref="B36:F36"/>
    <mergeCell ref="M36:P36"/>
    <mergeCell ref="Q36:R36"/>
    <mergeCell ref="G35:J35"/>
    <mergeCell ref="K35:L35"/>
    <mergeCell ref="B44:F44"/>
    <mergeCell ref="G44:AA45"/>
    <mergeCell ref="B45:F45"/>
    <mergeCell ref="B14:E15"/>
    <mergeCell ref="I14:N14"/>
    <mergeCell ref="O14:P14"/>
    <mergeCell ref="I15:N15"/>
    <mergeCell ref="O15:P15"/>
    <mergeCell ref="B41:AA41"/>
    <mergeCell ref="B42:F42"/>
    <mergeCell ref="G42:AA43"/>
    <mergeCell ref="B43:F43"/>
    <mergeCell ref="G36:J36"/>
    <mergeCell ref="K36:L36"/>
    <mergeCell ref="T37:W37"/>
    <mergeCell ref="X37:Y37"/>
  </mergeCells>
  <phoneticPr fontId="31"/>
  <conditionalFormatting sqref="I10:AA10">
    <cfRule type="expression" dxfId="142" priority="8">
      <formula>$I$10=""</formula>
    </cfRule>
  </conditionalFormatting>
  <conditionalFormatting sqref="B43">
    <cfRule type="containsText" dxfId="141" priority="18" operator="containsText" text="NG">
      <formula>NOT(ISERROR(SEARCH("NG",B43)))</formula>
    </cfRule>
  </conditionalFormatting>
  <conditionalFormatting sqref="B45">
    <cfRule type="containsText" dxfId="140" priority="17" operator="containsText" text="NG">
      <formula>NOT(ISERROR(SEARCH("NG",B45)))</formula>
    </cfRule>
  </conditionalFormatting>
  <conditionalFormatting sqref="I11:AA11">
    <cfRule type="expression" dxfId="139" priority="16">
      <formula>$I$11=""</formula>
    </cfRule>
  </conditionalFormatting>
  <conditionalFormatting sqref="B20:L20">
    <cfRule type="expression" dxfId="138" priority="15">
      <formula>$B$20=""</formula>
    </cfRule>
  </conditionalFormatting>
  <conditionalFormatting sqref="B25:F36">
    <cfRule type="expression" dxfId="137" priority="14">
      <formula>$B25=""</formula>
    </cfRule>
  </conditionalFormatting>
  <conditionalFormatting sqref="M25:P36">
    <cfRule type="expression" dxfId="136" priority="13">
      <formula>$M25=""</formula>
    </cfRule>
  </conditionalFormatting>
  <conditionalFormatting sqref="W1:AA1">
    <cfRule type="expression" dxfId="135" priority="12">
      <formula>$W$1=""</formula>
    </cfRule>
  </conditionalFormatting>
  <conditionalFormatting sqref="I12:N12">
    <cfRule type="expression" dxfId="134" priority="11">
      <formula>$I$12=""</formula>
    </cfRule>
  </conditionalFormatting>
  <conditionalFormatting sqref="I13:N13">
    <cfRule type="expression" dxfId="133" priority="7">
      <formula>$I$13=""</formula>
    </cfRule>
  </conditionalFormatting>
  <conditionalFormatting sqref="G25:J36">
    <cfRule type="expression" dxfId="132" priority="6">
      <formula>G25=""</formula>
    </cfRule>
  </conditionalFormatting>
  <conditionalFormatting sqref="A2">
    <cfRule type="expression" dxfId="131" priority="2">
      <formula>$A$2=""</formula>
    </cfRule>
  </conditionalFormatting>
  <conditionalFormatting sqref="Y39:AA39">
    <cfRule type="expression" dxfId="130" priority="1" stopIfTrue="1">
      <formula>$AH39="×"</formula>
    </cfRule>
  </conditionalFormatting>
  <dataValidations count="3">
    <dataValidation type="textLength" operator="equal" allowBlank="1" showInputMessage="1" showErrorMessage="1" error="ハイフン（-）無しの２２桁で入力してください。" sqref="I10" xr:uid="{00000000-0002-0000-0000-000000000000}">
      <formula1>22</formula1>
    </dataValidation>
    <dataValidation type="list" allowBlank="1" showInputMessage="1" showErrorMessage="1" sqref="B20:L20" xr:uid="{00000000-0002-0000-0000-000001000000}">
      <formula1>"1.デマンドコントローラーの設置と設定値,2.省エネ照明機器への取り替え,3.契約受電設備の増減,4.契約負荷設備の増減,5.過去実績による"</formula1>
    </dataValidation>
    <dataValidation type="list" allowBlank="1" showInputMessage="1" showErrorMessage="1" sqref="A2:I2" xr:uid="{00000000-0002-0000-0000-000002000000}">
      <formula1>"北海道電力ネットワーク株式会社,東北電力ネットワーク株式会社,東京電力パワーグリッド株式会社,中部電力パワーグリッド株式会社,関西電力送配電株式会社,北陸電力送配電株式会社,中国電力ネットワーク株式会社,四国電力送配電株式会社,九州電力送配電株式会社,沖縄電力株式会社"</formula1>
    </dataValidation>
  </dataValidations>
  <pageMargins left="0.70866141732283472" right="0.70866141732283472" top="0.74803149606299213" bottom="0.74803149606299213" header="0.31496062992125984" footer="0.31496062992125984"/>
  <pageSetup paperSize="9" scale="93" orientation="portrait" r:id="rId1"/>
  <headerFooter>
    <oddFooter>&amp;R
&amp;1#&amp;"Calibri,標準"&amp;8&amp;K0000FF &amp;"ＭＳ Ｐゴシック,標準"通常文書（社内外関係者限り）</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9" r:id="rId4" name="Check Box 5">
              <controlPr locked="0" defaultSize="0" autoFill="0" autoLine="0" autoPict="0">
                <anchor>
                  <from>
                    <xdr:col>24</xdr:col>
                    <xdr:colOff>228600</xdr:colOff>
                    <xdr:row>38</xdr:row>
                    <xdr:rowOff>171450</xdr:rowOff>
                  </from>
                  <to>
                    <xdr:col>26</xdr:col>
                    <xdr:colOff>28575</xdr:colOff>
                    <xdr:row>38</xdr:row>
                    <xdr:rowOff>590550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pageSetUpPr fitToPage="1"/>
  </sheetPr>
  <dimension ref="A1:BE66"/>
  <sheetViews>
    <sheetView showGridLines="0" showZeros="0" view="pageBreakPreview" zoomScale="90" zoomScaleNormal="70" zoomScaleSheetLayoutView="90" workbookViewId="0">
      <selection activeCell="AB4" sqref="AB4"/>
    </sheetView>
  </sheetViews>
  <sheetFormatPr defaultColWidth="8.875" defaultRowHeight="15.75" x14ac:dyDescent="0.15"/>
  <cols>
    <col min="1" max="29" width="3.625" style="5" customWidth="1"/>
    <col min="30" max="30" width="9" style="5" customWidth="1"/>
    <col min="31" max="31" width="0" style="5" hidden="1" customWidth="1"/>
    <col min="32" max="32" width="13.875" style="5" hidden="1" customWidth="1"/>
    <col min="33" max="33" width="9" style="61" customWidth="1"/>
    <col min="34" max="35" width="9" style="5" customWidth="1"/>
    <col min="36" max="36" width="9" style="61" customWidth="1"/>
    <col min="37" max="37" width="9" style="5" customWidth="1"/>
    <col min="38" max="38" width="9" style="61" customWidth="1"/>
    <col min="39" max="39" width="9" style="5" customWidth="1"/>
    <col min="40" max="41" width="9" style="61" customWidth="1"/>
    <col min="42" max="42" width="9" style="5" customWidth="1"/>
    <col min="43" max="43" width="14.375" style="5" customWidth="1"/>
    <col min="44" max="47" width="9" style="5" customWidth="1"/>
    <col min="48" max="48" width="8.875" style="5" customWidth="1"/>
    <col min="49" max="50" width="9" style="5" customWidth="1"/>
    <col min="51" max="57" width="3.625" style="5" customWidth="1"/>
    <col min="58" max="16384" width="8.875" style="33"/>
  </cols>
  <sheetData>
    <row r="1" spans="1:50"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4"/>
      <c r="AG1" s="58"/>
      <c r="AH1" s="4"/>
      <c r="AI1" s="4"/>
      <c r="AJ1" s="58"/>
      <c r="AK1" s="4"/>
      <c r="AL1" s="58"/>
      <c r="AM1" s="4"/>
      <c r="AN1" s="58"/>
      <c r="AO1" s="58"/>
      <c r="AP1" s="4"/>
      <c r="AQ1" s="4"/>
      <c r="AR1" s="4"/>
      <c r="AS1" s="4"/>
      <c r="AT1" s="4"/>
      <c r="AU1" s="4"/>
      <c r="AV1" s="4"/>
      <c r="AW1" s="4"/>
      <c r="AX1" s="4"/>
    </row>
    <row r="2" spans="1:50" s="5" customFormat="1" ht="30"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4"/>
      <c r="AG2" s="274" t="s">
        <v>73</v>
      </c>
      <c r="AH2" s="274"/>
      <c r="AI2" s="274"/>
      <c r="AJ2" s="274"/>
      <c r="AK2" s="274"/>
      <c r="AL2" s="274"/>
      <c r="AM2" s="274"/>
      <c r="AN2" s="274"/>
      <c r="AO2" s="274"/>
      <c r="AP2" s="38"/>
      <c r="AQ2" s="38"/>
      <c r="AR2" s="38"/>
      <c r="AS2" s="38"/>
      <c r="AT2" s="4"/>
      <c r="AU2" s="4"/>
      <c r="AV2" s="4"/>
      <c r="AW2" s="4"/>
      <c r="AX2" s="4"/>
    </row>
    <row r="3" spans="1:50"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4"/>
      <c r="AG3" s="62" t="s">
        <v>155</v>
      </c>
      <c r="AH3" s="40"/>
      <c r="AI3" s="102"/>
      <c r="AJ3" s="59"/>
      <c r="AK3" s="40"/>
      <c r="AL3" s="59"/>
      <c r="AM3" s="102"/>
      <c r="AN3" s="59"/>
      <c r="AO3" s="59"/>
      <c r="AP3" s="20"/>
      <c r="AQ3" s="20"/>
      <c r="AR3" s="20"/>
      <c r="AS3" s="20"/>
      <c r="AT3" s="4"/>
      <c r="AU3" s="4"/>
      <c r="AV3" s="4"/>
      <c r="AW3" s="4"/>
      <c r="AX3" s="4"/>
    </row>
    <row r="4" spans="1:50" s="5" customFormat="1" ht="16.5" x14ac:dyDescent="0.15">
      <c r="A4" s="429" t="str">
        <f>電力使用計画!A2</f>
        <v>沖縄電力株式会社</v>
      </c>
      <c r="B4" s="429"/>
      <c r="C4" s="429"/>
      <c r="D4" s="429"/>
      <c r="E4" s="429"/>
      <c r="F4" s="429"/>
      <c r="G4" s="429"/>
      <c r="H4" s="429"/>
      <c r="I4" s="429"/>
      <c r="J4" s="20" t="s">
        <v>241</v>
      </c>
      <c r="K4" s="20"/>
      <c r="L4" s="20"/>
      <c r="M4" s="20"/>
      <c r="N4" s="22"/>
      <c r="O4" s="20"/>
      <c r="P4" s="20"/>
      <c r="Q4" s="20"/>
      <c r="R4" s="20"/>
      <c r="S4" s="23" t="s">
        <v>1</v>
      </c>
      <c r="T4" s="532">
        <v>45383</v>
      </c>
      <c r="U4" s="532"/>
      <c r="V4" s="532"/>
      <c r="W4" s="532"/>
      <c r="X4" s="532"/>
      <c r="Y4" s="532"/>
      <c r="Z4" s="532"/>
      <c r="AA4" s="532"/>
      <c r="AB4" s="24"/>
      <c r="AC4" s="24"/>
      <c r="AD4" s="4"/>
      <c r="AG4" s="63" t="s">
        <v>140</v>
      </c>
      <c r="AH4" s="102"/>
      <c r="AI4" s="102"/>
      <c r="AJ4" s="59"/>
      <c r="AK4" s="40"/>
      <c r="AL4" s="59"/>
      <c r="AM4" s="102"/>
      <c r="AN4" s="59"/>
      <c r="AO4" s="59"/>
      <c r="AP4" s="20"/>
      <c r="AQ4" s="20"/>
      <c r="AR4" s="20"/>
      <c r="AS4" s="20"/>
      <c r="AT4" s="4"/>
      <c r="AU4" s="4"/>
      <c r="AV4" s="4"/>
      <c r="AW4" s="4"/>
      <c r="AX4" s="4"/>
    </row>
    <row r="5" spans="1:50" s="5" customFormat="1" ht="17.25" thickBot="1" x14ac:dyDescent="0.2">
      <c r="A5" s="20"/>
      <c r="B5" s="20"/>
      <c r="C5" s="20"/>
      <c r="D5" s="20"/>
      <c r="E5" s="20"/>
      <c r="F5" s="20"/>
      <c r="G5" s="20"/>
      <c r="H5" s="20"/>
      <c r="I5" s="20"/>
      <c r="J5" s="20"/>
      <c r="K5" s="20"/>
      <c r="L5" s="20"/>
      <c r="M5" s="20"/>
      <c r="N5" s="22"/>
      <c r="O5" s="20"/>
      <c r="P5" s="20"/>
      <c r="Q5" s="20"/>
      <c r="R5" s="55"/>
      <c r="S5" s="56"/>
      <c r="T5" s="483"/>
      <c r="U5" s="483"/>
      <c r="V5" s="483"/>
      <c r="W5" s="483"/>
      <c r="X5" s="483"/>
      <c r="Y5" s="483"/>
      <c r="Z5" s="483"/>
      <c r="AA5" s="483"/>
      <c r="AB5" s="483"/>
      <c r="AC5" s="26"/>
      <c r="AD5" s="4"/>
      <c r="AG5" s="63"/>
      <c r="AH5" s="102"/>
      <c r="AI5" s="102"/>
      <c r="AJ5" s="59"/>
      <c r="AK5" s="40"/>
      <c r="AL5" s="59"/>
      <c r="AM5" s="102"/>
      <c r="AN5" s="59"/>
      <c r="AO5" s="59"/>
      <c r="AP5" s="20"/>
      <c r="AQ5" s="20"/>
      <c r="AR5" s="20"/>
      <c r="AS5" s="20"/>
      <c r="AT5" s="4"/>
      <c r="AU5" s="4"/>
      <c r="AV5" s="4"/>
      <c r="AW5" s="4"/>
      <c r="AX5" s="4"/>
    </row>
    <row r="6" spans="1:50" s="5" customFormat="1" ht="16.5" x14ac:dyDescent="0.15">
      <c r="A6" s="20"/>
      <c r="B6" s="433" t="s">
        <v>154</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20"/>
      <c r="AC6" s="20"/>
      <c r="AD6" s="4"/>
      <c r="AG6" s="529" t="s">
        <v>164</v>
      </c>
      <c r="AH6" s="530"/>
      <c r="AI6" s="530"/>
      <c r="AJ6" s="531"/>
      <c r="AK6" s="40"/>
      <c r="AL6" s="529" t="s">
        <v>165</v>
      </c>
      <c r="AM6" s="530"/>
      <c r="AN6" s="530"/>
      <c r="AO6" s="531"/>
      <c r="AP6" s="41"/>
      <c r="AQ6" s="104" t="s">
        <v>47</v>
      </c>
      <c r="AR6" s="329" t="s">
        <v>48</v>
      </c>
      <c r="AS6" s="453"/>
      <c r="AT6" s="4"/>
      <c r="AU6" s="4"/>
      <c r="AV6" s="4"/>
      <c r="AW6" s="4"/>
      <c r="AX6" s="4"/>
    </row>
    <row r="7" spans="1:50" s="5" customFormat="1" ht="28.5" x14ac:dyDescent="0.15">
      <c r="A7" s="20"/>
      <c r="B7" s="433"/>
      <c r="C7" s="433"/>
      <c r="D7" s="433"/>
      <c r="E7" s="433"/>
      <c r="F7" s="433"/>
      <c r="G7" s="433"/>
      <c r="H7" s="433"/>
      <c r="I7" s="433"/>
      <c r="J7" s="433"/>
      <c r="K7" s="433"/>
      <c r="L7" s="433"/>
      <c r="M7" s="433"/>
      <c r="N7" s="433"/>
      <c r="O7" s="433"/>
      <c r="P7" s="433"/>
      <c r="Q7" s="433"/>
      <c r="R7" s="433"/>
      <c r="S7" s="433"/>
      <c r="T7" s="433"/>
      <c r="U7" s="433"/>
      <c r="V7" s="433"/>
      <c r="W7" s="433"/>
      <c r="X7" s="433"/>
      <c r="Y7" s="433"/>
      <c r="Z7" s="433"/>
      <c r="AA7" s="433"/>
      <c r="AB7" s="28"/>
      <c r="AC7" s="20"/>
      <c r="AD7" s="4"/>
      <c r="AG7" s="533" t="s">
        <v>74</v>
      </c>
      <c r="AH7" s="534"/>
      <c r="AI7" s="536" t="s">
        <v>49</v>
      </c>
      <c r="AJ7" s="475" t="s">
        <v>50</v>
      </c>
      <c r="AK7" s="40"/>
      <c r="AL7" s="533" t="s">
        <v>74</v>
      </c>
      <c r="AM7" s="534"/>
      <c r="AN7" s="473" t="s">
        <v>49</v>
      </c>
      <c r="AO7" s="475" t="s">
        <v>50</v>
      </c>
      <c r="AP7" s="20"/>
      <c r="AQ7" s="366" t="s">
        <v>75</v>
      </c>
      <c r="AR7" s="426">
        <f>SUM(AJ9:AJ42,AJ48:AJ99,AJ107:AJ162)</f>
        <v>2450</v>
      </c>
      <c r="AS7" s="478" t="s">
        <v>82</v>
      </c>
      <c r="AT7" s="4"/>
      <c r="AU7" s="4"/>
      <c r="AV7" s="31"/>
      <c r="AW7" s="4"/>
      <c r="AX7" s="4"/>
    </row>
    <row r="8" spans="1:50"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G8" s="535"/>
      <c r="AH8" s="534"/>
      <c r="AI8" s="537"/>
      <c r="AJ8" s="476"/>
      <c r="AK8" s="40"/>
      <c r="AL8" s="535"/>
      <c r="AM8" s="534"/>
      <c r="AN8" s="474"/>
      <c r="AO8" s="476"/>
      <c r="AP8" s="20"/>
      <c r="AQ8" s="366"/>
      <c r="AR8" s="426"/>
      <c r="AS8" s="478"/>
      <c r="AT8" s="4"/>
      <c r="AU8" s="4"/>
      <c r="AV8" s="31"/>
      <c r="AW8" s="4"/>
      <c r="AX8" s="4"/>
    </row>
    <row r="9" spans="1:50" s="5" customFormat="1" ht="16.5" x14ac:dyDescent="0.15">
      <c r="A9" s="20"/>
      <c r="B9" s="20" t="s">
        <v>138</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G9" s="149">
        <v>200</v>
      </c>
      <c r="AH9" s="100" t="s">
        <v>79</v>
      </c>
      <c r="AI9" s="106">
        <v>1</v>
      </c>
      <c r="AJ9" s="60">
        <f t="shared" ref="AJ9:AJ42" si="0">AG9*AI9</f>
        <v>200</v>
      </c>
      <c r="AK9" s="40"/>
      <c r="AL9" s="149">
        <v>200</v>
      </c>
      <c r="AM9" s="100" t="s">
        <v>76</v>
      </c>
      <c r="AN9" s="107">
        <v>1</v>
      </c>
      <c r="AO9" s="60">
        <f t="shared" ref="AO9:AO42" si="1">AL9*AN9</f>
        <v>200</v>
      </c>
      <c r="AP9" s="20"/>
      <c r="AQ9" s="366"/>
      <c r="AR9" s="426"/>
      <c r="AS9" s="478"/>
      <c r="AT9" s="4"/>
      <c r="AU9" s="4"/>
      <c r="AV9" s="4"/>
      <c r="AW9" s="4"/>
      <c r="AX9" s="4"/>
    </row>
    <row r="10" spans="1:50"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G10" s="149">
        <v>100</v>
      </c>
      <c r="AH10" s="100" t="s">
        <v>76</v>
      </c>
      <c r="AI10" s="106">
        <v>2</v>
      </c>
      <c r="AJ10" s="60">
        <f t="shared" si="0"/>
        <v>200</v>
      </c>
      <c r="AK10" s="40"/>
      <c r="AL10" s="149">
        <v>100</v>
      </c>
      <c r="AM10" s="100" t="s">
        <v>76</v>
      </c>
      <c r="AN10" s="107">
        <v>2</v>
      </c>
      <c r="AO10" s="60">
        <f t="shared" si="1"/>
        <v>200</v>
      </c>
      <c r="AP10" s="20"/>
      <c r="AQ10" s="366" t="s">
        <v>77</v>
      </c>
      <c r="AR10" s="426">
        <f>SUM(AO9:AO42,AO48:AO99,AO107:AO162)</f>
        <v>1100</v>
      </c>
      <c r="AS10" s="478" t="s">
        <v>79</v>
      </c>
      <c r="AT10" s="4"/>
      <c r="AU10" s="4"/>
      <c r="AV10" s="4"/>
      <c r="AW10" s="4"/>
      <c r="AX10" s="4"/>
    </row>
    <row r="11" spans="1:50" s="5" customFormat="1" ht="21" customHeight="1" x14ac:dyDescent="0.15">
      <c r="A11" s="20"/>
      <c r="B11" s="539" t="s">
        <v>81</v>
      </c>
      <c r="C11" s="431"/>
      <c r="D11" s="431"/>
      <c r="E11" s="431"/>
      <c r="F11" s="431"/>
      <c r="G11" s="431"/>
      <c r="H11" s="431"/>
      <c r="I11" s="431"/>
      <c r="J11" s="431"/>
      <c r="K11" s="431"/>
      <c r="L11" s="432"/>
      <c r="M11" s="540" t="s">
        <v>29</v>
      </c>
      <c r="N11" s="541"/>
      <c r="O11" s="541"/>
      <c r="P11" s="541"/>
      <c r="Q11" s="541"/>
      <c r="R11" s="541"/>
      <c r="S11" s="541"/>
      <c r="T11" s="541"/>
      <c r="U11" s="541"/>
      <c r="V11" s="541"/>
      <c r="W11" s="541"/>
      <c r="X11" s="541"/>
      <c r="Y11" s="541"/>
      <c r="Z11" s="541"/>
      <c r="AA11" s="541"/>
      <c r="AB11" s="542"/>
      <c r="AC11" s="20"/>
      <c r="AD11" s="4"/>
      <c r="AF11" s="5" t="str">
        <f>IF(M11&lt;&gt;"","○","×")</f>
        <v>○</v>
      </c>
      <c r="AG11" s="149">
        <v>300</v>
      </c>
      <c r="AH11" s="100" t="s">
        <v>76</v>
      </c>
      <c r="AI11" s="106">
        <v>1</v>
      </c>
      <c r="AJ11" s="60">
        <f t="shared" si="0"/>
        <v>300</v>
      </c>
      <c r="AK11" s="40"/>
      <c r="AL11" s="149">
        <v>300</v>
      </c>
      <c r="AM11" s="100" t="s">
        <v>76</v>
      </c>
      <c r="AN11" s="107">
        <v>1</v>
      </c>
      <c r="AO11" s="60">
        <f t="shared" si="1"/>
        <v>300</v>
      </c>
      <c r="AP11" s="20"/>
      <c r="AQ11" s="366"/>
      <c r="AR11" s="426"/>
      <c r="AS11" s="478"/>
      <c r="AT11" s="4"/>
      <c r="AU11" s="4"/>
      <c r="AV11" s="4"/>
      <c r="AW11" s="4"/>
      <c r="AX11" s="4"/>
    </row>
    <row r="12" spans="1:50" s="5" customFormat="1" ht="21" customHeight="1" thickBot="1" x14ac:dyDescent="0.2">
      <c r="A12" s="20"/>
      <c r="B12" s="332" t="s">
        <v>12</v>
      </c>
      <c r="C12" s="333"/>
      <c r="D12" s="333"/>
      <c r="E12" s="333"/>
      <c r="F12" s="333"/>
      <c r="G12" s="333"/>
      <c r="H12" s="333"/>
      <c r="I12" s="333"/>
      <c r="J12" s="333"/>
      <c r="K12" s="333"/>
      <c r="L12" s="333"/>
      <c r="M12" s="494" t="s">
        <v>83</v>
      </c>
      <c r="N12" s="494"/>
      <c r="O12" s="494"/>
      <c r="P12" s="494"/>
      <c r="Q12" s="494"/>
      <c r="R12" s="494"/>
      <c r="S12" s="494"/>
      <c r="T12" s="494"/>
      <c r="U12" s="494"/>
      <c r="V12" s="494"/>
      <c r="W12" s="494"/>
      <c r="X12" s="494"/>
      <c r="Y12" s="494"/>
      <c r="Z12" s="494"/>
      <c r="AA12" s="494"/>
      <c r="AB12" s="495"/>
      <c r="AC12" s="20"/>
      <c r="AD12" s="4"/>
      <c r="AF12" s="5" t="str">
        <f>IF(M12&lt;&gt;"","○","×")</f>
        <v>○</v>
      </c>
      <c r="AG12" s="149">
        <v>750</v>
      </c>
      <c r="AH12" s="100" t="s">
        <v>76</v>
      </c>
      <c r="AI12" s="106">
        <v>1</v>
      </c>
      <c r="AJ12" s="60">
        <f t="shared" si="0"/>
        <v>750</v>
      </c>
      <c r="AK12" s="40"/>
      <c r="AL12" s="149">
        <v>200</v>
      </c>
      <c r="AM12" s="100" t="s">
        <v>76</v>
      </c>
      <c r="AN12" s="107">
        <v>1</v>
      </c>
      <c r="AO12" s="60">
        <f t="shared" si="1"/>
        <v>200</v>
      </c>
      <c r="AP12" s="20"/>
      <c r="AQ12" s="479"/>
      <c r="AR12" s="538"/>
      <c r="AS12" s="481"/>
      <c r="AT12" s="4"/>
      <c r="AU12" s="4"/>
      <c r="AV12" s="4"/>
      <c r="AW12" s="4"/>
      <c r="AX12" s="4"/>
    </row>
    <row r="13" spans="1:50" s="5" customFormat="1" ht="20.100000000000001" customHeight="1" x14ac:dyDescent="0.15">
      <c r="A13" s="20"/>
      <c r="B13" s="518" t="s">
        <v>13</v>
      </c>
      <c r="C13" s="519"/>
      <c r="D13" s="519"/>
      <c r="E13" s="519"/>
      <c r="F13" s="519"/>
      <c r="G13" s="519"/>
      <c r="H13" s="519"/>
      <c r="I13" s="519"/>
      <c r="J13" s="519"/>
      <c r="K13" s="519"/>
      <c r="L13" s="520"/>
      <c r="M13" s="502" t="s">
        <v>14</v>
      </c>
      <c r="N13" s="502"/>
      <c r="O13" s="502"/>
      <c r="P13" s="543">
        <v>650</v>
      </c>
      <c r="Q13" s="543"/>
      <c r="R13" s="543"/>
      <c r="S13" s="543"/>
      <c r="T13" s="543"/>
      <c r="U13" s="543"/>
      <c r="V13" s="543"/>
      <c r="W13" s="543"/>
      <c r="X13" s="543"/>
      <c r="Y13" s="543"/>
      <c r="Z13" s="543"/>
      <c r="AA13" s="502" t="s">
        <v>15</v>
      </c>
      <c r="AB13" s="503"/>
      <c r="AC13" s="20"/>
      <c r="AD13" s="4"/>
      <c r="AF13" s="5" t="str">
        <f>IF(P13&lt;&gt;"","○","×")</f>
        <v>○</v>
      </c>
      <c r="AG13" s="149">
        <v>500</v>
      </c>
      <c r="AH13" s="100" t="s">
        <v>76</v>
      </c>
      <c r="AI13" s="106">
        <v>2</v>
      </c>
      <c r="AJ13" s="60">
        <f t="shared" si="0"/>
        <v>1000</v>
      </c>
      <c r="AK13" s="102"/>
      <c r="AL13" s="149">
        <v>100</v>
      </c>
      <c r="AM13" s="100" t="s">
        <v>76</v>
      </c>
      <c r="AN13" s="107">
        <v>2</v>
      </c>
      <c r="AO13" s="60">
        <f t="shared" si="1"/>
        <v>200</v>
      </c>
      <c r="AP13" s="20"/>
      <c r="AQ13" s="32" t="s">
        <v>168</v>
      </c>
      <c r="AR13" s="20"/>
      <c r="AS13" s="20"/>
      <c r="AT13" s="4"/>
      <c r="AU13" s="4"/>
      <c r="AV13" s="4"/>
      <c r="AW13" s="4"/>
      <c r="AX13" s="4"/>
    </row>
    <row r="14" spans="1:50" s="5" customFormat="1" ht="20.100000000000001" customHeight="1" thickBot="1" x14ac:dyDescent="0.2">
      <c r="A14" s="20"/>
      <c r="B14" s="440"/>
      <c r="C14" s="441"/>
      <c r="D14" s="441"/>
      <c r="E14" s="441"/>
      <c r="F14" s="441"/>
      <c r="G14" s="441"/>
      <c r="H14" s="441"/>
      <c r="I14" s="441"/>
      <c r="J14" s="441"/>
      <c r="K14" s="441"/>
      <c r="L14" s="442"/>
      <c r="M14" s="544" t="s">
        <v>16</v>
      </c>
      <c r="N14" s="544"/>
      <c r="O14" s="544"/>
      <c r="P14" s="545">
        <v>450</v>
      </c>
      <c r="Q14" s="545"/>
      <c r="R14" s="545"/>
      <c r="S14" s="545"/>
      <c r="T14" s="545"/>
      <c r="U14" s="545"/>
      <c r="V14" s="545"/>
      <c r="W14" s="545"/>
      <c r="X14" s="545"/>
      <c r="Y14" s="545"/>
      <c r="Z14" s="545"/>
      <c r="AA14" s="544" t="s">
        <v>15</v>
      </c>
      <c r="AB14" s="546"/>
      <c r="AC14" s="20"/>
      <c r="AD14" s="4"/>
      <c r="AF14" s="5" t="str">
        <f>IF(P14&lt;&gt;"","○","×")</f>
        <v>○</v>
      </c>
      <c r="AG14" s="149"/>
      <c r="AH14" s="100" t="s">
        <v>76</v>
      </c>
      <c r="AI14" s="106"/>
      <c r="AJ14" s="60">
        <f t="shared" si="0"/>
        <v>0</v>
      </c>
      <c r="AK14" s="102"/>
      <c r="AL14" s="149"/>
      <c r="AM14" s="100" t="s">
        <v>76</v>
      </c>
      <c r="AN14" s="107"/>
      <c r="AO14" s="60">
        <f t="shared" si="1"/>
        <v>0</v>
      </c>
      <c r="AP14" s="20"/>
      <c r="AQ14" s="32" t="s">
        <v>169</v>
      </c>
      <c r="AR14" s="20"/>
      <c r="AS14" s="20"/>
      <c r="AT14" s="4"/>
      <c r="AU14" s="4"/>
      <c r="AV14" s="4"/>
      <c r="AW14" s="4"/>
      <c r="AX14" s="4"/>
    </row>
    <row r="15" spans="1:50" s="5" customFormat="1" ht="20.100000000000001" customHeight="1" thickBot="1" x14ac:dyDescent="0.2">
      <c r="A15" s="20"/>
      <c r="B15" s="20"/>
      <c r="C15" s="20"/>
      <c r="D15" s="20"/>
      <c r="E15" s="20"/>
      <c r="F15" s="20"/>
      <c r="G15" s="20"/>
      <c r="H15" s="20"/>
      <c r="I15" s="20"/>
      <c r="J15" s="20"/>
      <c r="K15" s="20"/>
      <c r="L15" s="20"/>
      <c r="M15" s="148"/>
      <c r="N15" s="148"/>
      <c r="O15" s="148"/>
      <c r="P15" s="148"/>
      <c r="Q15" s="148"/>
      <c r="R15" s="148"/>
      <c r="S15" s="148"/>
      <c r="T15" s="148"/>
      <c r="U15" s="148"/>
      <c r="V15" s="148"/>
      <c r="W15" s="148"/>
      <c r="X15" s="148"/>
      <c r="Y15" s="148"/>
      <c r="Z15" s="148"/>
      <c r="AA15" s="148"/>
      <c r="AB15" s="148"/>
      <c r="AC15" s="20"/>
      <c r="AD15" s="4"/>
      <c r="AG15" s="149"/>
      <c r="AH15" s="100" t="s">
        <v>76</v>
      </c>
      <c r="AI15" s="106"/>
      <c r="AJ15" s="60">
        <f t="shared" si="0"/>
        <v>0</v>
      </c>
      <c r="AK15" s="102"/>
      <c r="AL15" s="149"/>
      <c r="AM15" s="100" t="s">
        <v>79</v>
      </c>
      <c r="AN15" s="107"/>
      <c r="AO15" s="60">
        <f t="shared" si="1"/>
        <v>0</v>
      </c>
      <c r="AP15" s="20"/>
      <c r="AQ15" s="20"/>
      <c r="AR15" s="43"/>
      <c r="AS15" s="20"/>
      <c r="AT15" s="4"/>
      <c r="AU15" s="4"/>
      <c r="AV15" s="4"/>
      <c r="AW15" s="4"/>
      <c r="AX15" s="4"/>
    </row>
    <row r="16" spans="1:50" s="5" customFormat="1" ht="20.100000000000001" customHeight="1" x14ac:dyDescent="0.15">
      <c r="A16" s="20"/>
      <c r="B16" s="449" t="s">
        <v>66</v>
      </c>
      <c r="C16" s="450"/>
      <c r="D16" s="450"/>
      <c r="E16" s="450"/>
      <c r="F16" s="450"/>
      <c r="G16" s="450"/>
      <c r="H16" s="450"/>
      <c r="I16" s="450"/>
      <c r="J16" s="450"/>
      <c r="K16" s="450"/>
      <c r="L16" s="450"/>
      <c r="M16" s="547" t="s">
        <v>67</v>
      </c>
      <c r="N16" s="547"/>
      <c r="O16" s="547"/>
      <c r="P16" s="547"/>
      <c r="Q16" s="547"/>
      <c r="R16" s="547"/>
      <c r="S16" s="547"/>
      <c r="T16" s="547"/>
      <c r="U16" s="547"/>
      <c r="V16" s="547"/>
      <c r="W16" s="547"/>
      <c r="X16" s="547"/>
      <c r="Y16" s="547"/>
      <c r="Z16" s="547"/>
      <c r="AA16" s="547"/>
      <c r="AB16" s="548"/>
      <c r="AC16" s="20"/>
      <c r="AD16" s="4"/>
      <c r="AG16" s="149"/>
      <c r="AH16" s="100" t="s">
        <v>76</v>
      </c>
      <c r="AI16" s="106"/>
      <c r="AJ16" s="60">
        <f t="shared" si="0"/>
        <v>0</v>
      </c>
      <c r="AK16" s="102"/>
      <c r="AL16" s="149"/>
      <c r="AM16" s="100" t="s">
        <v>76</v>
      </c>
      <c r="AN16" s="107"/>
      <c r="AO16" s="60">
        <f t="shared" si="1"/>
        <v>0</v>
      </c>
      <c r="AP16" s="20"/>
      <c r="AQ16" s="20"/>
      <c r="AR16" s="20"/>
      <c r="AS16" s="20"/>
      <c r="AT16" s="4"/>
      <c r="AU16" s="4"/>
      <c r="AV16" s="4"/>
      <c r="AW16" s="4"/>
      <c r="AX16" s="4"/>
    </row>
    <row r="17" spans="1:50" s="5" customFormat="1" ht="20.100000000000001" customHeight="1" x14ac:dyDescent="0.15">
      <c r="A17" s="20"/>
      <c r="B17" s="451"/>
      <c r="C17" s="452"/>
      <c r="D17" s="452"/>
      <c r="E17" s="452"/>
      <c r="F17" s="452"/>
      <c r="G17" s="452"/>
      <c r="H17" s="452"/>
      <c r="I17" s="452"/>
      <c r="J17" s="452"/>
      <c r="K17" s="452"/>
      <c r="L17" s="452"/>
      <c r="M17" s="549">
        <f>AR7</f>
        <v>2450</v>
      </c>
      <c r="N17" s="549"/>
      <c r="O17" s="549"/>
      <c r="P17" s="549"/>
      <c r="Q17" s="549"/>
      <c r="R17" s="549"/>
      <c r="S17" s="549"/>
      <c r="T17" s="549"/>
      <c r="U17" s="549"/>
      <c r="V17" s="549"/>
      <c r="W17" s="549"/>
      <c r="X17" s="549"/>
      <c r="Y17" s="549"/>
      <c r="Z17" s="549"/>
      <c r="AA17" s="502" t="s">
        <v>15</v>
      </c>
      <c r="AB17" s="503"/>
      <c r="AC17" s="20"/>
      <c r="AD17" s="4"/>
      <c r="AF17" s="5" t="str">
        <f>IF(M17="","×","○")</f>
        <v>○</v>
      </c>
      <c r="AG17" s="149"/>
      <c r="AH17" s="100" t="s">
        <v>76</v>
      </c>
      <c r="AI17" s="106"/>
      <c r="AJ17" s="60">
        <f t="shared" si="0"/>
        <v>0</v>
      </c>
      <c r="AK17" s="102"/>
      <c r="AL17" s="149"/>
      <c r="AM17" s="100" t="s">
        <v>76</v>
      </c>
      <c r="AN17" s="107"/>
      <c r="AO17" s="60">
        <f t="shared" si="1"/>
        <v>0</v>
      </c>
      <c r="AP17" s="20"/>
      <c r="AQ17" s="20"/>
      <c r="AR17" s="20"/>
      <c r="AS17" s="20"/>
      <c r="AT17" s="4"/>
      <c r="AU17" s="4"/>
      <c r="AV17" s="4"/>
      <c r="AW17" s="4"/>
      <c r="AX17" s="4"/>
    </row>
    <row r="18" spans="1:50" s="5" customFormat="1" ht="20.100000000000001" customHeight="1" x14ac:dyDescent="0.15">
      <c r="A18" s="20"/>
      <c r="B18" s="451" t="s">
        <v>68</v>
      </c>
      <c r="C18" s="452"/>
      <c r="D18" s="452"/>
      <c r="E18" s="452"/>
      <c r="F18" s="452"/>
      <c r="G18" s="452"/>
      <c r="H18" s="452"/>
      <c r="I18" s="452"/>
      <c r="J18" s="452"/>
      <c r="K18" s="452"/>
      <c r="L18" s="452"/>
      <c r="M18" s="502" t="s">
        <v>67</v>
      </c>
      <c r="N18" s="502"/>
      <c r="O18" s="502"/>
      <c r="P18" s="502"/>
      <c r="Q18" s="502"/>
      <c r="R18" s="502"/>
      <c r="S18" s="502"/>
      <c r="T18" s="502"/>
      <c r="U18" s="502"/>
      <c r="V18" s="502"/>
      <c r="W18" s="502"/>
      <c r="X18" s="502"/>
      <c r="Y18" s="502"/>
      <c r="Z18" s="502"/>
      <c r="AA18" s="502"/>
      <c r="AB18" s="503"/>
      <c r="AC18" s="20"/>
      <c r="AD18" s="4"/>
      <c r="AG18" s="149"/>
      <c r="AH18" s="100" t="s">
        <v>76</v>
      </c>
      <c r="AI18" s="106"/>
      <c r="AJ18" s="60">
        <f t="shared" si="0"/>
        <v>0</v>
      </c>
      <c r="AK18" s="102"/>
      <c r="AL18" s="149"/>
      <c r="AM18" s="100" t="s">
        <v>76</v>
      </c>
      <c r="AN18" s="107"/>
      <c r="AO18" s="60">
        <f t="shared" si="1"/>
        <v>0</v>
      </c>
      <c r="AP18" s="20"/>
      <c r="AQ18" s="20"/>
      <c r="AR18" s="20"/>
      <c r="AS18" s="20"/>
      <c r="AT18" s="4"/>
      <c r="AU18" s="4"/>
      <c r="AV18" s="4"/>
      <c r="AW18" s="4"/>
      <c r="AX18" s="4"/>
    </row>
    <row r="19" spans="1:50" s="5" customFormat="1" ht="20.100000000000001" customHeight="1" thickBot="1" x14ac:dyDescent="0.2">
      <c r="A19" s="20"/>
      <c r="B19" s="455"/>
      <c r="C19" s="456"/>
      <c r="D19" s="456"/>
      <c r="E19" s="456"/>
      <c r="F19" s="456"/>
      <c r="G19" s="456"/>
      <c r="H19" s="456"/>
      <c r="I19" s="456"/>
      <c r="J19" s="456"/>
      <c r="K19" s="456"/>
      <c r="L19" s="456"/>
      <c r="M19" s="550">
        <f>AR10</f>
        <v>1100</v>
      </c>
      <c r="N19" s="550"/>
      <c r="O19" s="550"/>
      <c r="P19" s="550"/>
      <c r="Q19" s="550"/>
      <c r="R19" s="550"/>
      <c r="S19" s="550"/>
      <c r="T19" s="550"/>
      <c r="U19" s="550"/>
      <c r="V19" s="550"/>
      <c r="W19" s="550"/>
      <c r="X19" s="550"/>
      <c r="Y19" s="550"/>
      <c r="Z19" s="550"/>
      <c r="AA19" s="544" t="s">
        <v>15</v>
      </c>
      <c r="AB19" s="546"/>
      <c r="AC19" s="20"/>
      <c r="AD19" s="4"/>
      <c r="AF19" s="5" t="str">
        <f>IF(M19="","×","○")</f>
        <v>○</v>
      </c>
      <c r="AG19" s="149"/>
      <c r="AH19" s="100" t="s">
        <v>76</v>
      </c>
      <c r="AI19" s="106"/>
      <c r="AJ19" s="60">
        <f t="shared" si="0"/>
        <v>0</v>
      </c>
      <c r="AK19" s="102"/>
      <c r="AL19" s="149"/>
      <c r="AM19" s="100" t="s">
        <v>76</v>
      </c>
      <c r="AN19" s="107"/>
      <c r="AO19" s="60">
        <f t="shared" si="1"/>
        <v>0</v>
      </c>
      <c r="AP19" s="20"/>
      <c r="AQ19" s="20"/>
      <c r="AR19" s="20"/>
      <c r="AS19" s="20"/>
      <c r="AT19" s="4"/>
      <c r="AU19" s="4"/>
      <c r="AV19" s="4"/>
      <c r="AW19" s="4"/>
      <c r="AX19" s="4"/>
    </row>
    <row r="20" spans="1:50" s="5" customFormat="1" ht="16.5" x14ac:dyDescent="0.15">
      <c r="A20" s="20"/>
      <c r="B20" s="32" t="s">
        <v>114</v>
      </c>
      <c r="C20" s="20"/>
      <c r="D20" s="20"/>
      <c r="E20" s="20"/>
      <c r="F20" s="20"/>
      <c r="G20" s="32"/>
      <c r="H20" s="20"/>
      <c r="I20" s="32"/>
      <c r="J20" s="32"/>
      <c r="K20" s="20"/>
      <c r="L20" s="20"/>
      <c r="M20" s="32"/>
      <c r="N20" s="32"/>
      <c r="O20" s="32"/>
      <c r="P20" s="32"/>
      <c r="Q20" s="32"/>
      <c r="R20" s="32"/>
      <c r="S20" s="32"/>
      <c r="T20" s="32"/>
      <c r="U20" s="32"/>
      <c r="V20" s="32"/>
      <c r="W20" s="32"/>
      <c r="X20" s="20"/>
      <c r="Y20" s="20"/>
      <c r="Z20" s="20"/>
      <c r="AA20" s="20"/>
      <c r="AB20" s="20"/>
      <c r="AC20" s="20"/>
      <c r="AD20" s="4"/>
      <c r="AG20" s="149"/>
      <c r="AH20" s="100" t="s">
        <v>76</v>
      </c>
      <c r="AI20" s="106"/>
      <c r="AJ20" s="60">
        <f t="shared" si="0"/>
        <v>0</v>
      </c>
      <c r="AK20" s="102"/>
      <c r="AL20" s="149"/>
      <c r="AM20" s="100" t="s">
        <v>76</v>
      </c>
      <c r="AN20" s="107"/>
      <c r="AO20" s="60">
        <f t="shared" si="1"/>
        <v>0</v>
      </c>
      <c r="AP20" s="20"/>
      <c r="AQ20" s="20"/>
      <c r="AR20" s="20"/>
      <c r="AS20" s="20"/>
      <c r="AT20" s="4"/>
      <c r="AU20" s="4"/>
      <c r="AV20" s="4"/>
      <c r="AW20" s="4"/>
      <c r="AX20" s="4"/>
    </row>
    <row r="21" spans="1:50" s="5" customFormat="1" ht="16.5" x14ac:dyDescent="0.15">
      <c r="A21" s="20"/>
      <c r="B21" s="32" t="s">
        <v>115</v>
      </c>
      <c r="C21" s="20"/>
      <c r="D21" s="20"/>
      <c r="E21" s="20"/>
      <c r="F21" s="20"/>
      <c r="G21" s="32"/>
      <c r="H21" s="20"/>
      <c r="I21" s="32"/>
      <c r="J21" s="32"/>
      <c r="K21" s="20"/>
      <c r="L21" s="20"/>
      <c r="M21" s="32"/>
      <c r="N21" s="32"/>
      <c r="O21" s="32"/>
      <c r="P21" s="32"/>
      <c r="Q21" s="32"/>
      <c r="R21" s="32"/>
      <c r="S21" s="32"/>
      <c r="T21" s="32"/>
      <c r="U21" s="32"/>
      <c r="V21" s="32"/>
      <c r="W21" s="32"/>
      <c r="X21" s="20"/>
      <c r="Y21" s="20"/>
      <c r="Z21" s="20"/>
      <c r="AA21" s="20"/>
      <c r="AB21" s="20"/>
      <c r="AC21" s="20"/>
      <c r="AD21" s="4"/>
      <c r="AG21" s="149"/>
      <c r="AH21" s="100" t="s">
        <v>76</v>
      </c>
      <c r="AI21" s="106"/>
      <c r="AJ21" s="60">
        <f t="shared" si="0"/>
        <v>0</v>
      </c>
      <c r="AK21" s="102"/>
      <c r="AL21" s="149"/>
      <c r="AM21" s="100" t="s">
        <v>76</v>
      </c>
      <c r="AN21" s="107"/>
      <c r="AO21" s="60">
        <f t="shared" si="1"/>
        <v>0</v>
      </c>
      <c r="AP21" s="20"/>
      <c r="AQ21" s="20"/>
      <c r="AR21" s="20"/>
      <c r="AS21" s="20"/>
      <c r="AT21" s="4"/>
      <c r="AU21" s="4"/>
      <c r="AV21" s="4"/>
      <c r="AW21" s="4"/>
      <c r="AX21" s="4"/>
    </row>
    <row r="22" spans="1:50" s="5" customFormat="1" ht="16.5"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4"/>
      <c r="AG22" s="149"/>
      <c r="AH22" s="100" t="s">
        <v>76</v>
      </c>
      <c r="AI22" s="106"/>
      <c r="AJ22" s="60">
        <f t="shared" si="0"/>
        <v>0</v>
      </c>
      <c r="AK22" s="102"/>
      <c r="AL22" s="149"/>
      <c r="AM22" s="100" t="s">
        <v>76</v>
      </c>
      <c r="AN22" s="107"/>
      <c r="AO22" s="60">
        <f t="shared" si="1"/>
        <v>0</v>
      </c>
      <c r="AP22" s="20"/>
      <c r="AQ22" s="20"/>
      <c r="AR22" s="20"/>
      <c r="AS22" s="20"/>
      <c r="AT22" s="4"/>
      <c r="AU22" s="4"/>
      <c r="AV22" s="4"/>
      <c r="AW22" s="4"/>
      <c r="AX22" s="4"/>
    </row>
    <row r="23" spans="1:50" s="5" customFormat="1" ht="16.149999999999999" customHeight="1" thickBot="1"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4"/>
      <c r="AG23" s="149"/>
      <c r="AH23" s="100" t="s">
        <v>76</v>
      </c>
      <c r="AI23" s="106"/>
      <c r="AJ23" s="60">
        <f t="shared" si="0"/>
        <v>0</v>
      </c>
      <c r="AK23" s="102"/>
      <c r="AL23" s="149"/>
      <c r="AM23" s="100" t="s">
        <v>76</v>
      </c>
      <c r="AN23" s="107"/>
      <c r="AO23" s="60">
        <f t="shared" si="1"/>
        <v>0</v>
      </c>
      <c r="AP23" s="20"/>
      <c r="AQ23" s="20"/>
      <c r="AR23" s="20"/>
      <c r="AS23" s="20"/>
      <c r="AT23" s="4"/>
      <c r="AU23" s="4"/>
      <c r="AV23" s="4"/>
      <c r="AW23" s="4"/>
      <c r="AX23" s="4"/>
    </row>
    <row r="24" spans="1:50" s="5" customFormat="1" ht="16.5" x14ac:dyDescent="0.15">
      <c r="A24" s="20"/>
      <c r="B24" s="362" t="s">
        <v>69</v>
      </c>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4"/>
      <c r="AC24" s="20"/>
      <c r="AD24" s="4"/>
      <c r="AG24" s="149"/>
      <c r="AH24" s="100" t="s">
        <v>76</v>
      </c>
      <c r="AI24" s="106"/>
      <c r="AJ24" s="60">
        <f t="shared" si="0"/>
        <v>0</v>
      </c>
      <c r="AK24" s="102"/>
      <c r="AL24" s="149"/>
      <c r="AM24" s="100" t="s">
        <v>76</v>
      </c>
      <c r="AN24" s="107"/>
      <c r="AO24" s="60">
        <f t="shared" si="1"/>
        <v>0</v>
      </c>
      <c r="AP24" s="20"/>
      <c r="AQ24" s="20"/>
      <c r="AR24" s="20"/>
      <c r="AS24" s="20"/>
      <c r="AT24" s="4"/>
      <c r="AU24" s="4"/>
      <c r="AV24" s="4"/>
      <c r="AW24" s="4"/>
      <c r="AX24" s="4"/>
    </row>
    <row r="25" spans="1:50" s="5" customFormat="1" ht="17.25" thickBot="1" x14ac:dyDescent="0.2">
      <c r="A25" s="20"/>
      <c r="B25" s="440"/>
      <c r="C25" s="441"/>
      <c r="D25" s="441"/>
      <c r="E25" s="441"/>
      <c r="F25" s="441"/>
      <c r="G25" s="441"/>
      <c r="H25" s="441"/>
      <c r="I25" s="441"/>
      <c r="J25" s="441"/>
      <c r="K25" s="441"/>
      <c r="L25" s="441"/>
      <c r="M25" s="441"/>
      <c r="N25" s="441"/>
      <c r="O25" s="441"/>
      <c r="P25" s="441"/>
      <c r="Q25" s="441"/>
      <c r="R25" s="441"/>
      <c r="S25" s="441"/>
      <c r="T25" s="441"/>
      <c r="U25" s="441"/>
      <c r="V25" s="441"/>
      <c r="W25" s="441"/>
      <c r="X25" s="441"/>
      <c r="Y25" s="441"/>
      <c r="Z25" s="441"/>
      <c r="AA25" s="441"/>
      <c r="AB25" s="438"/>
      <c r="AC25" s="20"/>
      <c r="AD25" s="4"/>
      <c r="AG25" s="149"/>
      <c r="AH25" s="100" t="s">
        <v>76</v>
      </c>
      <c r="AI25" s="106"/>
      <c r="AJ25" s="60">
        <f t="shared" si="0"/>
        <v>0</v>
      </c>
      <c r="AK25" s="102"/>
      <c r="AL25" s="149"/>
      <c r="AM25" s="100" t="s">
        <v>76</v>
      </c>
      <c r="AN25" s="107"/>
      <c r="AO25" s="60">
        <f t="shared" si="1"/>
        <v>0</v>
      </c>
      <c r="AP25" s="20"/>
      <c r="AQ25" s="20"/>
      <c r="AR25" s="20"/>
      <c r="AS25" s="20"/>
      <c r="AT25" s="4"/>
      <c r="AU25" s="4"/>
      <c r="AV25" s="4"/>
      <c r="AW25" s="4"/>
      <c r="AX25" s="4"/>
    </row>
    <row r="26" spans="1:50" s="5" customFormat="1" ht="16.5" x14ac:dyDescent="0.15">
      <c r="A26" s="20"/>
      <c r="B26" s="344"/>
      <c r="C26" s="345"/>
      <c r="D26" s="345"/>
      <c r="E26" s="345"/>
      <c r="F26" s="457" t="s">
        <v>116</v>
      </c>
      <c r="G26" s="457"/>
      <c r="H26" s="457"/>
      <c r="I26" s="457"/>
      <c r="J26" s="457"/>
      <c r="K26" s="457"/>
      <c r="L26" s="457"/>
      <c r="M26" s="457"/>
      <c r="N26" s="457"/>
      <c r="O26" s="457"/>
      <c r="P26" s="457"/>
      <c r="Q26" s="457"/>
      <c r="R26" s="457"/>
      <c r="S26" s="457"/>
      <c r="T26" s="457"/>
      <c r="U26" s="457"/>
      <c r="V26" s="457"/>
      <c r="W26" s="457"/>
      <c r="X26" s="457"/>
      <c r="Y26" s="457"/>
      <c r="Z26" s="457"/>
      <c r="AA26" s="457"/>
      <c r="AB26" s="458"/>
      <c r="AC26" s="20"/>
      <c r="AD26" s="4"/>
      <c r="AG26" s="149"/>
      <c r="AH26" s="100" t="s">
        <v>76</v>
      </c>
      <c r="AI26" s="106"/>
      <c r="AJ26" s="60">
        <f t="shared" si="0"/>
        <v>0</v>
      </c>
      <c r="AK26" s="102"/>
      <c r="AL26" s="149"/>
      <c r="AM26" s="100" t="s">
        <v>76</v>
      </c>
      <c r="AN26" s="107"/>
      <c r="AO26" s="60">
        <f t="shared" si="1"/>
        <v>0</v>
      </c>
      <c r="AP26" s="20"/>
      <c r="AQ26" s="20"/>
      <c r="AR26" s="20"/>
      <c r="AS26" s="20"/>
      <c r="AT26" s="4"/>
      <c r="AU26" s="4"/>
      <c r="AV26" s="4"/>
      <c r="AW26" s="4"/>
      <c r="AX26" s="4"/>
    </row>
    <row r="27" spans="1:50" s="5" customFormat="1" ht="16.5" x14ac:dyDescent="0.15">
      <c r="A27" s="4"/>
      <c r="B27" s="372" t="str">
        <f>IF(AND(AF11="○",AF12="○",AF13,AF14="○",AF17="○",AF19="○"),"○","×")</f>
        <v>○</v>
      </c>
      <c r="C27" s="373"/>
      <c r="D27" s="373"/>
      <c r="E27" s="373"/>
      <c r="F27" s="459"/>
      <c r="G27" s="459"/>
      <c r="H27" s="459"/>
      <c r="I27" s="459"/>
      <c r="J27" s="459"/>
      <c r="K27" s="459"/>
      <c r="L27" s="459"/>
      <c r="M27" s="459"/>
      <c r="N27" s="459"/>
      <c r="O27" s="459"/>
      <c r="P27" s="459"/>
      <c r="Q27" s="459"/>
      <c r="R27" s="459"/>
      <c r="S27" s="459"/>
      <c r="T27" s="459"/>
      <c r="U27" s="459"/>
      <c r="V27" s="459"/>
      <c r="W27" s="459"/>
      <c r="X27" s="459"/>
      <c r="Y27" s="459"/>
      <c r="Z27" s="459"/>
      <c r="AA27" s="459"/>
      <c r="AB27" s="460"/>
      <c r="AC27" s="20"/>
      <c r="AD27" s="4"/>
      <c r="AG27" s="149"/>
      <c r="AH27" s="100" t="s">
        <v>76</v>
      </c>
      <c r="AI27" s="106"/>
      <c r="AJ27" s="60">
        <f t="shared" si="0"/>
        <v>0</v>
      </c>
      <c r="AK27" s="102"/>
      <c r="AL27" s="149"/>
      <c r="AM27" s="100" t="s">
        <v>76</v>
      </c>
      <c r="AN27" s="107"/>
      <c r="AO27" s="60">
        <f t="shared" si="1"/>
        <v>0</v>
      </c>
      <c r="AP27" s="20"/>
      <c r="AQ27" s="20"/>
      <c r="AR27" s="20"/>
      <c r="AS27" s="20"/>
      <c r="AT27" s="4"/>
      <c r="AU27" s="4"/>
      <c r="AV27" s="4"/>
      <c r="AW27" s="4"/>
      <c r="AX27" s="4"/>
    </row>
    <row r="28" spans="1:50" s="5" customFormat="1" ht="16.5" x14ac:dyDescent="0.15">
      <c r="A28" s="4"/>
      <c r="B28" s="372"/>
      <c r="C28" s="373"/>
      <c r="D28" s="373"/>
      <c r="E28" s="373"/>
      <c r="F28" s="459"/>
      <c r="G28" s="459"/>
      <c r="H28" s="459"/>
      <c r="I28" s="459"/>
      <c r="J28" s="459"/>
      <c r="K28" s="459"/>
      <c r="L28" s="459"/>
      <c r="M28" s="459"/>
      <c r="N28" s="459"/>
      <c r="O28" s="459"/>
      <c r="P28" s="459"/>
      <c r="Q28" s="459"/>
      <c r="R28" s="459"/>
      <c r="S28" s="459"/>
      <c r="T28" s="459"/>
      <c r="U28" s="459"/>
      <c r="V28" s="459"/>
      <c r="W28" s="459"/>
      <c r="X28" s="459"/>
      <c r="Y28" s="459"/>
      <c r="Z28" s="459"/>
      <c r="AA28" s="459"/>
      <c r="AB28" s="460"/>
      <c r="AC28" s="20"/>
      <c r="AD28" s="4"/>
      <c r="AG28" s="149"/>
      <c r="AH28" s="100" t="s">
        <v>76</v>
      </c>
      <c r="AI28" s="106"/>
      <c r="AJ28" s="60">
        <f t="shared" si="0"/>
        <v>0</v>
      </c>
      <c r="AK28" s="102"/>
      <c r="AL28" s="149"/>
      <c r="AM28" s="100" t="s">
        <v>76</v>
      </c>
      <c r="AN28" s="107"/>
      <c r="AO28" s="60">
        <f t="shared" si="1"/>
        <v>0</v>
      </c>
      <c r="AP28" s="20"/>
      <c r="AQ28" s="20"/>
      <c r="AR28" s="20"/>
      <c r="AS28" s="20"/>
      <c r="AT28" s="4"/>
      <c r="AU28" s="4"/>
      <c r="AV28" s="4"/>
      <c r="AW28" s="4"/>
      <c r="AX28" s="4"/>
    </row>
    <row r="29" spans="1:50" s="5" customFormat="1" ht="17.25" thickBot="1" x14ac:dyDescent="0.2">
      <c r="A29" s="4"/>
      <c r="B29" s="375"/>
      <c r="C29" s="376"/>
      <c r="D29" s="376"/>
      <c r="E29" s="376"/>
      <c r="F29" s="461"/>
      <c r="G29" s="461"/>
      <c r="H29" s="461"/>
      <c r="I29" s="461"/>
      <c r="J29" s="461"/>
      <c r="K29" s="461"/>
      <c r="L29" s="461"/>
      <c r="M29" s="461"/>
      <c r="N29" s="461"/>
      <c r="O29" s="461"/>
      <c r="P29" s="461"/>
      <c r="Q29" s="461"/>
      <c r="R29" s="461"/>
      <c r="S29" s="461"/>
      <c r="T29" s="461"/>
      <c r="U29" s="461"/>
      <c r="V29" s="461"/>
      <c r="W29" s="461"/>
      <c r="X29" s="461"/>
      <c r="Y29" s="461"/>
      <c r="Z29" s="461"/>
      <c r="AA29" s="461"/>
      <c r="AB29" s="462"/>
      <c r="AC29" s="20"/>
      <c r="AD29" s="4"/>
      <c r="AG29" s="149"/>
      <c r="AH29" s="100" t="s">
        <v>76</v>
      </c>
      <c r="AI29" s="106"/>
      <c r="AJ29" s="60">
        <f t="shared" si="0"/>
        <v>0</v>
      </c>
      <c r="AK29" s="102"/>
      <c r="AL29" s="149"/>
      <c r="AM29" s="100" t="s">
        <v>76</v>
      </c>
      <c r="AN29" s="107"/>
      <c r="AO29" s="60">
        <f t="shared" si="1"/>
        <v>0</v>
      </c>
      <c r="AP29" s="20"/>
      <c r="AQ29" s="20"/>
      <c r="AR29" s="20"/>
      <c r="AS29" s="20"/>
      <c r="AT29" s="4"/>
      <c r="AU29" s="4"/>
      <c r="AV29" s="4"/>
      <c r="AW29" s="4"/>
      <c r="AX29" s="4"/>
    </row>
    <row r="30" spans="1:50" s="5" customFormat="1" ht="16.5" x14ac:dyDescent="0.15">
      <c r="A30" s="4"/>
      <c r="B30" s="344" t="s">
        <v>84</v>
      </c>
      <c r="C30" s="345"/>
      <c r="D30" s="345"/>
      <c r="E30" s="345"/>
      <c r="F30" s="457" t="s">
        <v>124</v>
      </c>
      <c r="G30" s="457"/>
      <c r="H30" s="457"/>
      <c r="I30" s="457"/>
      <c r="J30" s="457"/>
      <c r="K30" s="457"/>
      <c r="L30" s="457"/>
      <c r="M30" s="457"/>
      <c r="N30" s="457"/>
      <c r="O30" s="457"/>
      <c r="P30" s="457"/>
      <c r="Q30" s="457"/>
      <c r="R30" s="457"/>
      <c r="S30" s="457"/>
      <c r="T30" s="457"/>
      <c r="U30" s="457"/>
      <c r="V30" s="457"/>
      <c r="W30" s="457"/>
      <c r="X30" s="457"/>
      <c r="Y30" s="457"/>
      <c r="Z30" s="457"/>
      <c r="AA30" s="457"/>
      <c r="AB30" s="458"/>
      <c r="AC30" s="20"/>
      <c r="AD30" s="4"/>
      <c r="AG30" s="149"/>
      <c r="AH30" s="100" t="s">
        <v>76</v>
      </c>
      <c r="AI30" s="106"/>
      <c r="AJ30" s="60">
        <f t="shared" si="0"/>
        <v>0</v>
      </c>
      <c r="AK30" s="102"/>
      <c r="AL30" s="149"/>
      <c r="AM30" s="100" t="s">
        <v>76</v>
      </c>
      <c r="AN30" s="107"/>
      <c r="AO30" s="60">
        <f t="shared" si="1"/>
        <v>0</v>
      </c>
      <c r="AP30" s="20"/>
      <c r="AQ30" s="20"/>
      <c r="AR30" s="20"/>
      <c r="AS30" s="20"/>
      <c r="AT30" s="4"/>
      <c r="AU30" s="4"/>
      <c r="AV30" s="4"/>
      <c r="AW30" s="4"/>
      <c r="AX30" s="4"/>
    </row>
    <row r="31" spans="1:50" s="5" customFormat="1" ht="16.5" x14ac:dyDescent="0.15">
      <c r="A31" s="4"/>
      <c r="B31" s="372" t="str">
        <f>IFERROR(IF(P13="","",IF(ROUND(P13*(M19/M17),0)&lt;=P14,"○","×")),"×")</f>
        <v>○</v>
      </c>
      <c r="C31" s="373"/>
      <c r="D31" s="373"/>
      <c r="E31" s="373"/>
      <c r="F31" s="459"/>
      <c r="G31" s="459"/>
      <c r="H31" s="459"/>
      <c r="I31" s="459"/>
      <c r="J31" s="459"/>
      <c r="K31" s="459"/>
      <c r="L31" s="459"/>
      <c r="M31" s="459"/>
      <c r="N31" s="459"/>
      <c r="O31" s="459"/>
      <c r="P31" s="459"/>
      <c r="Q31" s="459"/>
      <c r="R31" s="459"/>
      <c r="S31" s="459"/>
      <c r="T31" s="459"/>
      <c r="U31" s="459"/>
      <c r="V31" s="459"/>
      <c r="W31" s="459"/>
      <c r="X31" s="459"/>
      <c r="Y31" s="459"/>
      <c r="Z31" s="459"/>
      <c r="AA31" s="459"/>
      <c r="AB31" s="460"/>
      <c r="AC31" s="20"/>
      <c r="AD31" s="4"/>
      <c r="AG31" s="149"/>
      <c r="AH31" s="100" t="s">
        <v>76</v>
      </c>
      <c r="AI31" s="106"/>
      <c r="AJ31" s="60">
        <f t="shared" si="0"/>
        <v>0</v>
      </c>
      <c r="AK31" s="102"/>
      <c r="AL31" s="149"/>
      <c r="AM31" s="100" t="s">
        <v>76</v>
      </c>
      <c r="AN31" s="107"/>
      <c r="AO31" s="60">
        <f t="shared" si="1"/>
        <v>0</v>
      </c>
      <c r="AP31" s="20"/>
      <c r="AQ31" s="20"/>
      <c r="AR31" s="20"/>
      <c r="AS31" s="20"/>
      <c r="AT31" s="4"/>
      <c r="AU31" s="4"/>
      <c r="AV31" s="4"/>
      <c r="AW31" s="4"/>
      <c r="AX31" s="4"/>
    </row>
    <row r="32" spans="1:50" s="5" customFormat="1" ht="16.5" x14ac:dyDescent="0.15">
      <c r="A32" s="4"/>
      <c r="B32" s="372"/>
      <c r="C32" s="373"/>
      <c r="D32" s="373"/>
      <c r="E32" s="373"/>
      <c r="F32" s="459"/>
      <c r="G32" s="459"/>
      <c r="H32" s="459"/>
      <c r="I32" s="459"/>
      <c r="J32" s="459"/>
      <c r="K32" s="459"/>
      <c r="L32" s="459"/>
      <c r="M32" s="459"/>
      <c r="N32" s="459"/>
      <c r="O32" s="459"/>
      <c r="P32" s="459"/>
      <c r="Q32" s="459"/>
      <c r="R32" s="459"/>
      <c r="S32" s="459"/>
      <c r="T32" s="459"/>
      <c r="U32" s="459"/>
      <c r="V32" s="459"/>
      <c r="W32" s="459"/>
      <c r="X32" s="459"/>
      <c r="Y32" s="459"/>
      <c r="Z32" s="459"/>
      <c r="AA32" s="459"/>
      <c r="AB32" s="460"/>
      <c r="AC32" s="20"/>
      <c r="AD32" s="4"/>
      <c r="AG32" s="149"/>
      <c r="AH32" s="100" t="s">
        <v>76</v>
      </c>
      <c r="AI32" s="106"/>
      <c r="AJ32" s="60">
        <f t="shared" si="0"/>
        <v>0</v>
      </c>
      <c r="AK32" s="102"/>
      <c r="AL32" s="149"/>
      <c r="AM32" s="100" t="s">
        <v>76</v>
      </c>
      <c r="AN32" s="107"/>
      <c r="AO32" s="60">
        <f t="shared" si="1"/>
        <v>0</v>
      </c>
      <c r="AP32" s="20"/>
      <c r="AQ32" s="20"/>
      <c r="AR32" s="20"/>
      <c r="AS32" s="20"/>
      <c r="AT32" s="4"/>
      <c r="AU32" s="4"/>
      <c r="AV32" s="4"/>
      <c r="AW32" s="4"/>
      <c r="AX32" s="4"/>
    </row>
    <row r="33" spans="1:50" s="5" customFormat="1" ht="17.25" thickBot="1" x14ac:dyDescent="0.2">
      <c r="A33" s="4"/>
      <c r="B33" s="375"/>
      <c r="C33" s="376"/>
      <c r="D33" s="376"/>
      <c r="E33" s="376"/>
      <c r="F33" s="461"/>
      <c r="G33" s="461"/>
      <c r="H33" s="461"/>
      <c r="I33" s="461"/>
      <c r="J33" s="461"/>
      <c r="K33" s="461"/>
      <c r="L33" s="461"/>
      <c r="M33" s="461"/>
      <c r="N33" s="461"/>
      <c r="O33" s="461"/>
      <c r="P33" s="461"/>
      <c r="Q33" s="461"/>
      <c r="R33" s="461"/>
      <c r="S33" s="461"/>
      <c r="T33" s="461"/>
      <c r="U33" s="461"/>
      <c r="V33" s="461"/>
      <c r="W33" s="461"/>
      <c r="X33" s="461"/>
      <c r="Y33" s="461"/>
      <c r="Z33" s="461"/>
      <c r="AA33" s="461"/>
      <c r="AB33" s="462"/>
      <c r="AC33" s="20"/>
      <c r="AD33" s="4"/>
      <c r="AG33" s="149"/>
      <c r="AH33" s="100" t="s">
        <v>76</v>
      </c>
      <c r="AI33" s="106"/>
      <c r="AJ33" s="60">
        <f t="shared" si="0"/>
        <v>0</v>
      </c>
      <c r="AK33" s="102"/>
      <c r="AL33" s="149"/>
      <c r="AM33" s="100" t="s">
        <v>76</v>
      </c>
      <c r="AN33" s="107"/>
      <c r="AO33" s="60">
        <f t="shared" si="1"/>
        <v>0</v>
      </c>
      <c r="AP33" s="20"/>
      <c r="AQ33" s="20"/>
      <c r="AR33" s="20"/>
      <c r="AS33" s="20"/>
      <c r="AT33" s="4"/>
      <c r="AU33" s="4"/>
      <c r="AV33" s="4"/>
      <c r="AW33" s="4"/>
      <c r="AX33" s="4"/>
    </row>
    <row r="34" spans="1:50" s="5" customFormat="1" ht="16.5" x14ac:dyDescent="0.15">
      <c r="A34" s="4"/>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4"/>
      <c r="AG34" s="90"/>
      <c r="AH34" s="100" t="s">
        <v>76</v>
      </c>
      <c r="AI34" s="101"/>
      <c r="AJ34" s="60">
        <f t="shared" si="0"/>
        <v>0</v>
      </c>
      <c r="AK34" s="102"/>
      <c r="AL34" s="90"/>
      <c r="AM34" s="100" t="s">
        <v>76</v>
      </c>
      <c r="AN34" s="92"/>
      <c r="AO34" s="60">
        <f t="shared" si="1"/>
        <v>0</v>
      </c>
      <c r="AP34" s="20"/>
      <c r="AQ34" s="20"/>
      <c r="AR34" s="20"/>
      <c r="AS34" s="20"/>
      <c r="AT34" s="4"/>
      <c r="AU34" s="4"/>
      <c r="AV34" s="4"/>
      <c r="AW34" s="4"/>
      <c r="AX34" s="4"/>
    </row>
    <row r="35" spans="1:50" s="5" customFormat="1" ht="16.5" x14ac:dyDescent="0.15">
      <c r="A35" s="20"/>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20"/>
      <c r="AD35" s="4"/>
      <c r="AG35" s="90"/>
      <c r="AH35" s="100" t="s">
        <v>76</v>
      </c>
      <c r="AI35" s="101"/>
      <c r="AJ35" s="60">
        <f t="shared" si="0"/>
        <v>0</v>
      </c>
      <c r="AK35" s="102"/>
      <c r="AL35" s="90"/>
      <c r="AM35" s="100" t="s">
        <v>76</v>
      </c>
      <c r="AN35" s="92"/>
      <c r="AO35" s="60">
        <f t="shared" si="1"/>
        <v>0</v>
      </c>
      <c r="AP35" s="20"/>
      <c r="AQ35" s="20"/>
      <c r="AR35" s="20"/>
      <c r="AS35" s="20"/>
      <c r="AT35" s="4"/>
      <c r="AU35" s="4"/>
      <c r="AV35" s="4"/>
      <c r="AW35" s="4"/>
      <c r="AX35" s="4"/>
    </row>
    <row r="36" spans="1:50" s="5" customFormat="1" ht="16.5"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20"/>
      <c r="AD36" s="4"/>
      <c r="AG36" s="90"/>
      <c r="AH36" s="100" t="s">
        <v>76</v>
      </c>
      <c r="AI36" s="101"/>
      <c r="AJ36" s="60">
        <f t="shared" si="0"/>
        <v>0</v>
      </c>
      <c r="AK36" s="102"/>
      <c r="AL36" s="90"/>
      <c r="AM36" s="100" t="s">
        <v>76</v>
      </c>
      <c r="AN36" s="92"/>
      <c r="AO36" s="60">
        <f t="shared" si="1"/>
        <v>0</v>
      </c>
      <c r="AP36" s="20"/>
      <c r="AQ36" s="20"/>
      <c r="AR36" s="20"/>
      <c r="AS36" s="20"/>
      <c r="AT36" s="4"/>
      <c r="AU36" s="4"/>
      <c r="AV36" s="4"/>
      <c r="AW36" s="4"/>
      <c r="AX36" s="4"/>
    </row>
    <row r="37" spans="1:50" s="5" customFormat="1" ht="16.5"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20"/>
      <c r="AD37" s="4"/>
      <c r="AG37" s="90"/>
      <c r="AH37" s="100" t="s">
        <v>76</v>
      </c>
      <c r="AI37" s="101"/>
      <c r="AJ37" s="60">
        <f t="shared" si="0"/>
        <v>0</v>
      </c>
      <c r="AK37" s="102"/>
      <c r="AL37" s="90"/>
      <c r="AM37" s="100" t="s">
        <v>76</v>
      </c>
      <c r="AN37" s="92"/>
      <c r="AO37" s="60">
        <f t="shared" si="1"/>
        <v>0</v>
      </c>
      <c r="AP37" s="20"/>
      <c r="AQ37" s="20"/>
      <c r="AR37" s="20"/>
      <c r="AS37" s="20"/>
      <c r="AT37" s="4"/>
      <c r="AU37" s="4"/>
      <c r="AV37" s="4"/>
      <c r="AW37" s="4"/>
      <c r="AX37" s="4"/>
    </row>
    <row r="38" spans="1:50" s="5" customFormat="1" ht="16.5"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20"/>
      <c r="AD38" s="4"/>
      <c r="AG38" s="90"/>
      <c r="AH38" s="100" t="s">
        <v>76</v>
      </c>
      <c r="AI38" s="101"/>
      <c r="AJ38" s="60">
        <f t="shared" si="0"/>
        <v>0</v>
      </c>
      <c r="AK38" s="102"/>
      <c r="AL38" s="90"/>
      <c r="AM38" s="100" t="s">
        <v>76</v>
      </c>
      <c r="AN38" s="92"/>
      <c r="AO38" s="60">
        <f t="shared" si="1"/>
        <v>0</v>
      </c>
      <c r="AP38" s="20"/>
      <c r="AQ38" s="20"/>
      <c r="AR38" s="20"/>
      <c r="AS38" s="20"/>
      <c r="AT38" s="4"/>
      <c r="AU38" s="4"/>
      <c r="AV38" s="4"/>
      <c r="AW38" s="4"/>
      <c r="AX38" s="4"/>
    </row>
    <row r="39" spans="1:50" s="5" customFormat="1" ht="16.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20"/>
      <c r="AD39" s="4"/>
      <c r="AG39" s="90"/>
      <c r="AH39" s="100" t="s">
        <v>76</v>
      </c>
      <c r="AI39" s="101"/>
      <c r="AJ39" s="60">
        <f t="shared" si="0"/>
        <v>0</v>
      </c>
      <c r="AK39" s="102"/>
      <c r="AL39" s="90"/>
      <c r="AM39" s="100" t="s">
        <v>76</v>
      </c>
      <c r="AN39" s="92"/>
      <c r="AO39" s="60">
        <f t="shared" si="1"/>
        <v>0</v>
      </c>
      <c r="AP39" s="20"/>
      <c r="AQ39" s="20"/>
      <c r="AR39" s="20"/>
      <c r="AS39" s="20"/>
      <c r="AT39" s="4"/>
      <c r="AU39" s="4"/>
      <c r="AV39" s="4"/>
      <c r="AW39" s="4"/>
      <c r="AX39" s="4"/>
    </row>
    <row r="40" spans="1:50" s="5" customFormat="1" ht="16.5"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20"/>
      <c r="AD40" s="4"/>
      <c r="AG40" s="90"/>
      <c r="AH40" s="100" t="s">
        <v>76</v>
      </c>
      <c r="AI40" s="101"/>
      <c r="AJ40" s="60">
        <f t="shared" si="0"/>
        <v>0</v>
      </c>
      <c r="AK40" s="102"/>
      <c r="AL40" s="90"/>
      <c r="AM40" s="100" t="s">
        <v>76</v>
      </c>
      <c r="AN40" s="92"/>
      <c r="AO40" s="60">
        <f t="shared" si="1"/>
        <v>0</v>
      </c>
      <c r="AP40" s="20"/>
      <c r="AQ40" s="20"/>
      <c r="AR40" s="20"/>
      <c r="AS40" s="20"/>
      <c r="AT40" s="4"/>
      <c r="AU40" s="4"/>
      <c r="AV40" s="4"/>
      <c r="AW40" s="4"/>
      <c r="AX40" s="4"/>
    </row>
    <row r="41" spans="1:50" s="5" customFormat="1" ht="16.5" x14ac:dyDescent="0.15">
      <c r="A41" s="4"/>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4"/>
      <c r="AG41" s="90"/>
      <c r="AH41" s="100" t="s">
        <v>76</v>
      </c>
      <c r="AI41" s="101"/>
      <c r="AJ41" s="60">
        <f t="shared" si="0"/>
        <v>0</v>
      </c>
      <c r="AK41" s="102"/>
      <c r="AL41" s="90"/>
      <c r="AM41" s="100" t="s">
        <v>76</v>
      </c>
      <c r="AN41" s="92"/>
      <c r="AO41" s="60">
        <f t="shared" si="1"/>
        <v>0</v>
      </c>
      <c r="AP41" s="20"/>
      <c r="AQ41" s="20"/>
      <c r="AR41" s="20"/>
      <c r="AS41" s="20"/>
      <c r="AT41" s="4"/>
      <c r="AU41" s="4"/>
      <c r="AV41" s="4"/>
      <c r="AW41" s="4"/>
      <c r="AX41" s="4"/>
    </row>
    <row r="42" spans="1:50" s="5" customFormat="1" ht="17.25" thickBot="1" x14ac:dyDescent="0.2">
      <c r="A42" s="4"/>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4"/>
      <c r="AG42" s="94"/>
      <c r="AH42" s="103" t="s">
        <v>76</v>
      </c>
      <c r="AI42" s="95"/>
      <c r="AJ42" s="65">
        <f t="shared" si="0"/>
        <v>0</v>
      </c>
      <c r="AK42" s="102"/>
      <c r="AL42" s="94"/>
      <c r="AM42" s="103" t="s">
        <v>76</v>
      </c>
      <c r="AN42" s="96"/>
      <c r="AO42" s="65">
        <f t="shared" si="1"/>
        <v>0</v>
      </c>
      <c r="AP42" s="20"/>
      <c r="AQ42" s="20"/>
      <c r="AR42" s="20"/>
      <c r="AS42" s="20"/>
      <c r="AT42" s="4"/>
      <c r="AU42" s="4"/>
      <c r="AV42" s="4"/>
      <c r="AW42" s="4"/>
      <c r="AX42" s="4"/>
    </row>
    <row r="43" spans="1:50" s="5" customFormat="1" ht="28.5" x14ac:dyDescent="0.15">
      <c r="A43" s="4"/>
      <c r="B43" s="20"/>
      <c r="C43" s="20"/>
      <c r="D43" s="20"/>
      <c r="E43" s="20"/>
      <c r="F43" s="20"/>
      <c r="G43" s="20"/>
      <c r="H43" s="20"/>
      <c r="I43" s="20"/>
      <c r="J43" s="20"/>
      <c r="K43" s="20"/>
      <c r="L43" s="20"/>
      <c r="M43" s="20"/>
      <c r="N43" s="20"/>
      <c r="O43" s="20"/>
      <c r="P43" s="20"/>
      <c r="Q43" s="20"/>
      <c r="R43" s="20"/>
      <c r="S43" s="48"/>
      <c r="T43" s="48"/>
      <c r="U43" s="48"/>
      <c r="V43" s="48"/>
      <c r="W43" s="48"/>
      <c r="X43" s="48"/>
      <c r="Y43" s="48"/>
      <c r="Z43" s="48"/>
      <c r="AA43" s="48"/>
      <c r="AB43" s="28"/>
      <c r="AC43" s="20"/>
      <c r="AD43" s="4"/>
      <c r="AE43" s="4"/>
      <c r="AF43" s="4"/>
      <c r="AG43" s="58"/>
      <c r="AH43" s="4"/>
      <c r="AI43" s="4"/>
      <c r="AJ43" s="58"/>
      <c r="AK43" s="4"/>
      <c r="AL43" s="58"/>
      <c r="AM43" s="4"/>
      <c r="AN43" s="58"/>
      <c r="AO43" s="58"/>
      <c r="AP43" s="4"/>
      <c r="AQ43" s="4"/>
      <c r="AR43" s="4"/>
      <c r="AS43" s="4"/>
      <c r="AT43" s="4"/>
      <c r="AU43" s="4"/>
      <c r="AV43" s="4"/>
      <c r="AW43" s="4"/>
      <c r="AX43" s="4"/>
    </row>
    <row r="44" spans="1:50" s="5" customFormat="1" ht="28.5" x14ac:dyDescent="0.15">
      <c r="A44" s="4"/>
      <c r="B44" s="20"/>
      <c r="C44" s="20"/>
      <c r="D44" s="20"/>
      <c r="E44" s="20"/>
      <c r="F44" s="20"/>
      <c r="G44" s="20"/>
      <c r="H44" s="20"/>
      <c r="I44" s="20"/>
      <c r="J44" s="20"/>
      <c r="K44" s="20"/>
      <c r="L44" s="20"/>
      <c r="M44" s="20"/>
      <c r="N44" s="22"/>
      <c r="O44" s="20"/>
      <c r="P44" s="20"/>
      <c r="Q44" s="20"/>
      <c r="R44" s="20"/>
      <c r="S44" s="48"/>
      <c r="T44" s="48"/>
      <c r="U44" s="48"/>
      <c r="V44" s="48"/>
      <c r="W44" s="48"/>
      <c r="X44" s="48"/>
      <c r="Y44" s="48"/>
      <c r="Z44" s="48"/>
      <c r="AA44" s="48"/>
      <c r="AB44" s="28"/>
      <c r="AC44" s="4"/>
      <c r="AD44" s="4"/>
      <c r="AE44" s="4"/>
      <c r="AF44" s="4"/>
      <c r="AG44" s="58"/>
      <c r="AH44" s="4"/>
      <c r="AI44" s="4"/>
      <c r="AJ44" s="58"/>
      <c r="AK44" s="4"/>
      <c r="AL44" s="58"/>
      <c r="AM44" s="4"/>
      <c r="AN44" s="58"/>
      <c r="AO44" s="58"/>
      <c r="AP44" s="4"/>
      <c r="AQ44" s="4"/>
      <c r="AR44" s="4"/>
      <c r="AS44" s="4"/>
      <c r="AT44" s="4"/>
      <c r="AU44" s="4"/>
      <c r="AV44" s="4"/>
      <c r="AW44" s="4"/>
      <c r="AX44" s="4"/>
    </row>
    <row r="45" spans="1:50" s="5" customFormat="1" ht="28.5" x14ac:dyDescent="0.15">
      <c r="A45" s="4"/>
      <c r="B45" s="20"/>
      <c r="C45" s="20"/>
      <c r="D45" s="20"/>
      <c r="E45" s="20"/>
      <c r="F45" s="20"/>
      <c r="G45" s="20"/>
      <c r="H45" s="20"/>
      <c r="I45" s="20"/>
      <c r="J45" s="20"/>
      <c r="K45" s="20"/>
      <c r="L45" s="20"/>
      <c r="M45" s="20"/>
      <c r="N45" s="22"/>
      <c r="O45" s="20"/>
      <c r="P45" s="20"/>
      <c r="Q45" s="20"/>
      <c r="R45" s="20"/>
      <c r="S45" s="48"/>
      <c r="T45" s="48"/>
      <c r="U45" s="48"/>
      <c r="V45" s="48"/>
      <c r="W45" s="48"/>
      <c r="X45" s="48"/>
      <c r="Y45" s="48"/>
      <c r="Z45" s="48"/>
      <c r="AA45" s="48"/>
      <c r="AB45" s="28"/>
      <c r="AC45" s="4"/>
      <c r="AD45" s="4"/>
      <c r="AE45" s="4"/>
      <c r="AF45" s="4"/>
      <c r="AG45" s="58"/>
      <c r="AH45" s="4"/>
      <c r="AI45" s="4"/>
      <c r="AJ45" s="58"/>
      <c r="AK45" s="4"/>
      <c r="AL45" s="58"/>
      <c r="AM45" s="4"/>
      <c r="AN45" s="58"/>
      <c r="AO45" s="58"/>
      <c r="AP45" s="4"/>
      <c r="AQ45" s="4"/>
      <c r="AR45" s="4"/>
      <c r="AS45" s="4"/>
      <c r="AT45" s="4"/>
      <c r="AU45" s="4"/>
      <c r="AV45" s="4"/>
      <c r="AW45" s="4"/>
      <c r="AX45" s="4"/>
    </row>
    <row r="46" spans="1:50" s="5" customFormat="1" ht="28.5" x14ac:dyDescent="0.15">
      <c r="A46" s="4"/>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28"/>
      <c r="AC46" s="4"/>
      <c r="AD46" s="4"/>
      <c r="AE46" s="4"/>
      <c r="AF46" s="4"/>
      <c r="AG46" s="58"/>
      <c r="AH46" s="4"/>
      <c r="AI46" s="4"/>
      <c r="AJ46" s="58"/>
      <c r="AK46" s="4"/>
      <c r="AL46" s="58"/>
      <c r="AM46" s="4"/>
      <c r="AN46" s="58"/>
      <c r="AO46" s="58"/>
      <c r="AP46" s="4"/>
      <c r="AQ46" s="4"/>
      <c r="AR46" s="4"/>
      <c r="AS46" s="4"/>
      <c r="AT46" s="4"/>
      <c r="AU46" s="4"/>
      <c r="AV46" s="4"/>
      <c r="AW46" s="4"/>
      <c r="AX46" s="4"/>
    </row>
    <row r="47" spans="1:50" s="5" customFormat="1" ht="28.5" x14ac:dyDescent="0.15">
      <c r="A47" s="4"/>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28"/>
      <c r="AC47" s="4"/>
      <c r="AD47" s="4"/>
      <c r="AE47" s="4"/>
      <c r="AF47" s="4"/>
      <c r="AG47" s="58"/>
      <c r="AH47" s="4"/>
      <c r="AI47" s="4"/>
      <c r="AJ47" s="58"/>
      <c r="AK47" s="4"/>
      <c r="AL47" s="58"/>
      <c r="AM47" s="4"/>
      <c r="AN47" s="58"/>
      <c r="AO47" s="58"/>
      <c r="AP47" s="4"/>
      <c r="AQ47" s="4"/>
      <c r="AR47" s="4"/>
      <c r="AS47" s="4"/>
      <c r="AT47" s="4"/>
      <c r="AU47" s="4"/>
      <c r="AV47" s="4"/>
      <c r="AW47" s="4"/>
      <c r="AX47" s="4"/>
    </row>
    <row r="48" spans="1:50" s="5" customFormat="1" ht="24" x14ac:dyDescent="0.15">
      <c r="A48" s="4"/>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20"/>
      <c r="AC48" s="4"/>
      <c r="AD48" s="4"/>
      <c r="AE48" s="4"/>
      <c r="AF48" s="4"/>
      <c r="AG48" s="58"/>
      <c r="AH48" s="4"/>
      <c r="AI48" s="4"/>
      <c r="AJ48" s="58"/>
      <c r="AK48" s="4"/>
      <c r="AL48" s="58"/>
      <c r="AM48" s="4"/>
      <c r="AN48" s="58"/>
      <c r="AO48" s="58"/>
      <c r="AP48" s="4"/>
      <c r="AQ48" s="4"/>
      <c r="AR48" s="4"/>
      <c r="AS48" s="4"/>
      <c r="AT48" s="4"/>
      <c r="AU48" s="4"/>
      <c r="AV48" s="4"/>
      <c r="AW48" s="4"/>
      <c r="AX48" s="4"/>
    </row>
    <row r="49" spans="1:50" s="5" customFormat="1" ht="24" x14ac:dyDescent="0.15">
      <c r="A49" s="4"/>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20"/>
      <c r="AC49" s="4"/>
      <c r="AD49" s="4"/>
      <c r="AE49" s="4"/>
      <c r="AF49" s="4"/>
      <c r="AG49" s="58"/>
      <c r="AH49" s="4"/>
      <c r="AI49" s="4"/>
      <c r="AJ49" s="58"/>
      <c r="AK49" s="4"/>
      <c r="AL49" s="58"/>
      <c r="AM49" s="4"/>
      <c r="AN49" s="58"/>
      <c r="AO49" s="58"/>
      <c r="AP49" s="4"/>
      <c r="AQ49" s="4"/>
      <c r="AR49" s="4"/>
      <c r="AS49" s="4"/>
      <c r="AT49" s="4"/>
      <c r="AU49" s="4"/>
      <c r="AV49" s="4"/>
      <c r="AW49" s="4"/>
      <c r="AX49" s="4"/>
    </row>
    <row r="50" spans="1:50" s="5" customFormat="1" ht="24" x14ac:dyDescent="0.15">
      <c r="A50" s="20"/>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20"/>
      <c r="AC50" s="20"/>
      <c r="AD50" s="4"/>
      <c r="AE50" s="4"/>
      <c r="AF50" s="4"/>
      <c r="AG50" s="58"/>
      <c r="AH50" s="4"/>
      <c r="AI50" s="4"/>
      <c r="AJ50" s="58"/>
      <c r="AK50" s="4"/>
      <c r="AL50" s="58"/>
      <c r="AM50" s="4"/>
      <c r="AN50" s="58"/>
      <c r="AO50" s="58"/>
      <c r="AP50" s="4"/>
      <c r="AQ50" s="4"/>
      <c r="AR50" s="4"/>
      <c r="AS50" s="4"/>
      <c r="AT50" s="4"/>
      <c r="AU50" s="4"/>
      <c r="AV50" s="4"/>
      <c r="AW50" s="4"/>
      <c r="AX50" s="4"/>
    </row>
    <row r="51" spans="1:50" s="5" customFormat="1" ht="30" x14ac:dyDescent="0.15">
      <c r="A51" s="20"/>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20"/>
      <c r="AC51" s="20"/>
      <c r="AD51" s="4"/>
      <c r="AE51" s="4"/>
      <c r="AF51" s="4"/>
      <c r="AG51" s="274"/>
      <c r="AH51" s="274"/>
      <c r="AI51" s="274"/>
      <c r="AJ51" s="274"/>
      <c r="AK51" s="274"/>
      <c r="AL51" s="274"/>
      <c r="AM51" s="274"/>
      <c r="AN51" s="274"/>
      <c r="AO51" s="274"/>
      <c r="AP51" s="38"/>
      <c r="AQ51" s="38"/>
      <c r="AR51" s="38"/>
      <c r="AS51" s="38"/>
      <c r="AT51" s="4"/>
      <c r="AU51" s="4"/>
      <c r="AV51" s="4"/>
      <c r="AW51" s="4"/>
      <c r="AX51" s="4"/>
    </row>
    <row r="52" spans="1:50" s="5" customFormat="1" ht="24" x14ac:dyDescent="0.15">
      <c r="A52" s="20"/>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20"/>
      <c r="AC52" s="20"/>
      <c r="AD52" s="4"/>
      <c r="AE52" s="4"/>
      <c r="AF52" s="4"/>
      <c r="AG52" s="62"/>
      <c r="AH52" s="40"/>
      <c r="AI52" s="102"/>
      <c r="AJ52" s="59"/>
      <c r="AK52" s="40"/>
      <c r="AL52" s="59"/>
      <c r="AM52" s="102"/>
      <c r="AN52" s="59"/>
      <c r="AO52" s="59"/>
      <c r="AP52" s="20"/>
      <c r="AQ52" s="20"/>
      <c r="AR52" s="20"/>
      <c r="AS52" s="20"/>
      <c r="AT52" s="4"/>
      <c r="AU52" s="4"/>
      <c r="AV52" s="4"/>
      <c r="AW52" s="4"/>
      <c r="AX52" s="4"/>
    </row>
    <row r="53" spans="1:50" s="5" customFormat="1" ht="24" x14ac:dyDescent="0.15">
      <c r="A53" s="20"/>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20"/>
      <c r="AC53" s="20"/>
      <c r="AD53" s="4"/>
      <c r="AE53" s="4"/>
      <c r="AF53" s="4"/>
      <c r="AG53" s="63"/>
      <c r="AH53" s="102"/>
      <c r="AI53" s="102"/>
      <c r="AJ53" s="59"/>
      <c r="AK53" s="40"/>
      <c r="AL53" s="59"/>
      <c r="AM53" s="102"/>
      <c r="AN53" s="59"/>
      <c r="AO53" s="59"/>
      <c r="AP53" s="20"/>
      <c r="AQ53" s="20"/>
      <c r="AR53" s="20"/>
      <c r="AS53" s="20"/>
      <c r="AT53" s="4"/>
      <c r="AU53" s="4"/>
      <c r="AV53" s="4"/>
      <c r="AW53" s="4"/>
      <c r="AX53" s="4"/>
    </row>
    <row r="54" spans="1:50" s="5" customFormat="1" ht="24" x14ac:dyDescent="0.15">
      <c r="A54" s="20"/>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20"/>
      <c r="AC54" s="20"/>
      <c r="AD54" s="4"/>
      <c r="AE54" s="4"/>
      <c r="AF54" s="4"/>
      <c r="AG54" s="63"/>
      <c r="AH54" s="102"/>
      <c r="AI54" s="102"/>
      <c r="AJ54" s="59"/>
      <c r="AK54" s="40"/>
      <c r="AL54" s="59"/>
      <c r="AM54" s="102"/>
      <c r="AN54" s="59"/>
      <c r="AO54" s="59"/>
      <c r="AP54" s="20"/>
      <c r="AQ54" s="20"/>
      <c r="AR54" s="20"/>
      <c r="AS54" s="20"/>
      <c r="AT54" s="4"/>
      <c r="AU54" s="4"/>
      <c r="AV54" s="4"/>
      <c r="AW54" s="4"/>
      <c r="AX54" s="4"/>
    </row>
    <row r="55" spans="1:50" s="5" customFormat="1" ht="16.149999999999999" customHeight="1" x14ac:dyDescent="0.15">
      <c r="A55" s="20"/>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20"/>
      <c r="AC55" s="20"/>
      <c r="AD55" s="4"/>
      <c r="AE55" s="4"/>
      <c r="AF55" s="4"/>
      <c r="AG55" s="63"/>
      <c r="AH55" s="102"/>
      <c r="AI55" s="102"/>
      <c r="AJ55" s="59"/>
      <c r="AK55" s="40"/>
      <c r="AL55" s="59"/>
      <c r="AM55" s="102"/>
      <c r="AN55" s="59"/>
      <c r="AO55" s="59"/>
      <c r="AP55" s="41"/>
      <c r="AQ55" s="20"/>
      <c r="AR55" s="20"/>
      <c r="AS55" s="20"/>
      <c r="AT55" s="4"/>
      <c r="AU55" s="4"/>
      <c r="AV55" s="4"/>
      <c r="AW55" s="4"/>
      <c r="AX55" s="4"/>
    </row>
    <row r="56" spans="1:50" s="5" customFormat="1" ht="16.5" x14ac:dyDescent="0.15">
      <c r="A56" s="20"/>
      <c r="AC56" s="20"/>
      <c r="AD56" s="4"/>
      <c r="AE56" s="4"/>
      <c r="AF56" s="4"/>
      <c r="AG56" s="63"/>
      <c r="AH56" s="102"/>
      <c r="AI56" s="102"/>
      <c r="AJ56" s="59"/>
      <c r="AK56" s="40"/>
      <c r="AL56" s="59"/>
      <c r="AM56" s="102"/>
      <c r="AN56" s="59"/>
      <c r="AO56" s="59"/>
      <c r="AP56" s="20"/>
      <c r="AQ56" s="20"/>
      <c r="AR56" s="20"/>
      <c r="AS56" s="20"/>
      <c r="AT56" s="4"/>
      <c r="AU56" s="4"/>
      <c r="AV56" s="31"/>
      <c r="AW56" s="4"/>
      <c r="AX56" s="4"/>
    </row>
    <row r="57" spans="1:50" s="5" customFormat="1" ht="16.5" x14ac:dyDescent="0.15">
      <c r="A57" s="20"/>
      <c r="AC57" s="20"/>
      <c r="AD57" s="4"/>
      <c r="AE57" s="4"/>
      <c r="AF57" s="4"/>
      <c r="AG57" s="63"/>
      <c r="AH57" s="102"/>
      <c r="AI57" s="102"/>
      <c r="AJ57" s="59"/>
      <c r="AK57" s="40"/>
      <c r="AL57" s="59"/>
      <c r="AM57" s="102"/>
      <c r="AN57" s="59"/>
      <c r="AO57" s="59"/>
      <c r="AP57" s="20"/>
      <c r="AQ57" s="20"/>
      <c r="AR57" s="20"/>
      <c r="AS57" s="20"/>
      <c r="AT57" s="4"/>
      <c r="AU57" s="4"/>
      <c r="AV57" s="31"/>
      <c r="AW57" s="4"/>
      <c r="AX57" s="4"/>
    </row>
    <row r="58" spans="1:50" s="5" customFormat="1" ht="16.5" x14ac:dyDescent="0.15">
      <c r="A58" s="20"/>
      <c r="AC58" s="20"/>
      <c r="AD58" s="4"/>
      <c r="AE58" s="4"/>
      <c r="AF58" s="4"/>
      <c r="AG58" s="63"/>
      <c r="AH58" s="102"/>
      <c r="AI58" s="102"/>
      <c r="AJ58" s="59"/>
      <c r="AK58" s="40"/>
      <c r="AL58" s="59"/>
      <c r="AM58" s="102"/>
      <c r="AN58" s="59"/>
      <c r="AO58" s="59"/>
      <c r="AP58" s="20"/>
      <c r="AQ58" s="20"/>
      <c r="AR58" s="20"/>
      <c r="AS58" s="20"/>
      <c r="AT58" s="4"/>
      <c r="AU58" s="4"/>
      <c r="AV58" s="4"/>
      <c r="AW58" s="4"/>
      <c r="AX58" s="4"/>
    </row>
    <row r="59" spans="1:50" s="5" customFormat="1" ht="16.5" x14ac:dyDescent="0.15">
      <c r="A59" s="20"/>
      <c r="AC59" s="20"/>
      <c r="AD59" s="4"/>
      <c r="AE59" s="4"/>
      <c r="AF59" s="4"/>
      <c r="AG59" s="63"/>
      <c r="AH59" s="102"/>
      <c r="AI59" s="102"/>
      <c r="AJ59" s="59"/>
      <c r="AK59" s="40"/>
      <c r="AL59" s="59"/>
      <c r="AM59" s="102"/>
      <c r="AN59" s="59"/>
      <c r="AO59" s="59"/>
      <c r="AP59" s="20"/>
      <c r="AQ59" s="20"/>
      <c r="AR59" s="20"/>
      <c r="AS59" s="20"/>
      <c r="AT59" s="4"/>
      <c r="AU59" s="4"/>
      <c r="AV59" s="4"/>
      <c r="AW59" s="4"/>
      <c r="AX59" s="4"/>
    </row>
    <row r="60" spans="1:50" s="5" customFormat="1" ht="21" customHeight="1" x14ac:dyDescent="0.15">
      <c r="A60" s="20"/>
      <c r="AC60" s="20"/>
      <c r="AD60" s="4"/>
      <c r="AE60" s="4"/>
      <c r="AF60" s="4"/>
      <c r="AG60" s="63"/>
      <c r="AH60" s="102"/>
      <c r="AI60" s="102"/>
      <c r="AJ60" s="59"/>
      <c r="AK60" s="40"/>
      <c r="AL60" s="59"/>
      <c r="AM60" s="102"/>
      <c r="AN60" s="59"/>
      <c r="AO60" s="59"/>
      <c r="AP60" s="20"/>
      <c r="AQ60" s="20"/>
      <c r="AR60" s="20"/>
      <c r="AS60" s="20"/>
      <c r="AT60" s="4"/>
      <c r="AU60" s="4"/>
      <c r="AV60" s="4"/>
      <c r="AW60" s="4"/>
      <c r="AX60" s="4"/>
    </row>
    <row r="61" spans="1:50" s="5" customFormat="1" ht="21" customHeight="1" x14ac:dyDescent="0.15">
      <c r="A61" s="20"/>
      <c r="AC61" s="20"/>
      <c r="AD61" s="4"/>
      <c r="AE61" s="4"/>
      <c r="AF61" s="4"/>
      <c r="AG61" s="63"/>
      <c r="AH61" s="102"/>
      <c r="AI61" s="102"/>
      <c r="AJ61" s="59"/>
      <c r="AK61" s="40"/>
      <c r="AL61" s="59"/>
      <c r="AM61" s="102"/>
      <c r="AN61" s="59"/>
      <c r="AO61" s="59"/>
      <c r="AP61" s="20"/>
      <c r="AQ61" s="20"/>
      <c r="AR61" s="20"/>
      <c r="AS61" s="20"/>
      <c r="AT61" s="4"/>
      <c r="AU61" s="4"/>
      <c r="AV61" s="4"/>
      <c r="AW61" s="4"/>
      <c r="AX61" s="4"/>
    </row>
    <row r="62" spans="1:50" s="5" customFormat="1" ht="20.100000000000001" customHeight="1" x14ac:dyDescent="0.15">
      <c r="A62" s="20"/>
      <c r="AC62" s="20"/>
      <c r="AD62" s="4"/>
      <c r="AE62" s="4"/>
      <c r="AF62" s="4"/>
      <c r="AG62" s="63"/>
      <c r="AH62" s="102"/>
      <c r="AI62" s="102"/>
      <c r="AJ62" s="59"/>
      <c r="AK62" s="102"/>
      <c r="AL62" s="59"/>
      <c r="AM62" s="102"/>
      <c r="AN62" s="59"/>
      <c r="AO62" s="59"/>
      <c r="AP62" s="20"/>
      <c r="AQ62" s="20"/>
      <c r="AR62" s="20"/>
      <c r="AS62" s="20"/>
      <c r="AT62" s="4"/>
      <c r="AU62" s="4"/>
      <c r="AV62" s="4"/>
      <c r="AW62" s="4"/>
      <c r="AX62" s="4"/>
    </row>
    <row r="63" spans="1:50" s="5" customFormat="1" ht="20.100000000000001" customHeight="1" x14ac:dyDescent="0.15">
      <c r="A63" s="20"/>
      <c r="AC63" s="20"/>
      <c r="AD63" s="4"/>
      <c r="AE63" s="4"/>
      <c r="AF63" s="4"/>
      <c r="AG63" s="63"/>
      <c r="AH63" s="102"/>
      <c r="AI63" s="102"/>
      <c r="AJ63" s="59"/>
      <c r="AK63" s="102"/>
      <c r="AL63" s="59"/>
      <c r="AM63" s="102"/>
      <c r="AN63" s="59"/>
      <c r="AO63" s="59"/>
      <c r="AP63" s="20"/>
      <c r="AQ63" s="20"/>
      <c r="AR63" s="20"/>
      <c r="AS63" s="20"/>
      <c r="AT63" s="4"/>
      <c r="AU63" s="4"/>
      <c r="AV63" s="4"/>
      <c r="AW63" s="4"/>
      <c r="AX63" s="4"/>
    </row>
    <row r="64" spans="1:50" ht="16.5" x14ac:dyDescent="0.15">
      <c r="A64" s="4"/>
      <c r="AC64" s="4"/>
      <c r="AD64" s="4"/>
      <c r="AE64" s="4"/>
      <c r="AF64" s="4"/>
      <c r="AG64" s="63"/>
      <c r="AH64" s="102"/>
      <c r="AI64" s="102"/>
      <c r="AJ64" s="59"/>
      <c r="AK64" s="4"/>
      <c r="AL64" s="59"/>
      <c r="AM64" s="102"/>
      <c r="AN64" s="59"/>
      <c r="AO64" s="59"/>
      <c r="AP64" s="4"/>
      <c r="AQ64" s="4"/>
      <c r="AR64" s="4"/>
      <c r="AS64" s="4"/>
      <c r="AT64" s="4"/>
      <c r="AU64" s="4"/>
      <c r="AV64" s="4"/>
      <c r="AW64" s="4"/>
      <c r="AX64" s="4"/>
    </row>
    <row r="65" spans="43:50" x14ac:dyDescent="0.15">
      <c r="AQ65" s="4"/>
      <c r="AR65" s="4"/>
      <c r="AS65" s="4"/>
      <c r="AT65" s="4"/>
      <c r="AU65" s="4"/>
      <c r="AV65" s="4"/>
      <c r="AW65" s="4"/>
      <c r="AX65" s="4"/>
    </row>
    <row r="66" spans="43:50" x14ac:dyDescent="0.15">
      <c r="AQ66" s="4"/>
      <c r="AR66" s="4"/>
      <c r="AS66" s="4"/>
      <c r="AU66" s="4"/>
      <c r="AV66" s="4"/>
      <c r="AW66" s="4"/>
      <c r="AX66" s="4"/>
    </row>
  </sheetData>
  <mergeCells count="47">
    <mergeCell ref="AG51:AO51"/>
    <mergeCell ref="B30:E30"/>
    <mergeCell ref="F30:AB33"/>
    <mergeCell ref="B31:E33"/>
    <mergeCell ref="B24:AB25"/>
    <mergeCell ref="B26:E26"/>
    <mergeCell ref="F26:AB29"/>
    <mergeCell ref="B27:E29"/>
    <mergeCell ref="B16:L17"/>
    <mergeCell ref="M16:AB16"/>
    <mergeCell ref="M17:Z17"/>
    <mergeCell ref="AA17:AB17"/>
    <mergeCell ref="B18:L19"/>
    <mergeCell ref="M18:AB18"/>
    <mergeCell ref="M19:Z19"/>
    <mergeCell ref="AA19:AB19"/>
    <mergeCell ref="B13:L14"/>
    <mergeCell ref="M13:O13"/>
    <mergeCell ref="P13:Z13"/>
    <mergeCell ref="AA13:AB13"/>
    <mergeCell ref="M14:O14"/>
    <mergeCell ref="P14:Z14"/>
    <mergeCell ref="AA14:AB14"/>
    <mergeCell ref="AQ10:AQ12"/>
    <mergeCell ref="AR10:AR12"/>
    <mergeCell ref="AS10:AS12"/>
    <mergeCell ref="B11:L11"/>
    <mergeCell ref="M11:AB11"/>
    <mergeCell ref="B12:L12"/>
    <mergeCell ref="M12:AB12"/>
    <mergeCell ref="AR6:AS6"/>
    <mergeCell ref="AG7:AH8"/>
    <mergeCell ref="AI7:AI8"/>
    <mergeCell ref="AJ7:AJ8"/>
    <mergeCell ref="AL7:AM8"/>
    <mergeCell ref="AN7:AN8"/>
    <mergeCell ref="AO7:AO8"/>
    <mergeCell ref="AQ7:AQ9"/>
    <mergeCell ref="AR7:AR9"/>
    <mergeCell ref="AS7:AS9"/>
    <mergeCell ref="B6:AA7"/>
    <mergeCell ref="AG6:AJ6"/>
    <mergeCell ref="AL6:AO6"/>
    <mergeCell ref="AG2:AO2"/>
    <mergeCell ref="T5:AB5"/>
    <mergeCell ref="A4:I4"/>
    <mergeCell ref="T4:AA4"/>
  </mergeCells>
  <phoneticPr fontId="5"/>
  <dataValidations count="1">
    <dataValidation type="textLength" operator="equal" allowBlank="1" showInputMessage="1" showErrorMessage="1" error="ハイフン（-）無しの２２桁で入力してください。" sqref="M11:AB11" xr:uid="{00000000-0002-0000-0900-000000000000}">
      <formula1>22</formula1>
    </dataValidation>
  </dataValidations>
  <pageMargins left="0.7" right="0.7" top="0.75" bottom="0.75" header="0.3" footer="0.3"/>
  <pageSetup paperSize="9" scale="54" orientation="landscape" r:id="rId1"/>
  <headerFooter>
    <oddFooter>&amp;R_x000D_&amp;1#&amp;"Calibri"&amp;8&amp;K0000FF 通常文書（社内外関係者限り）</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0000"/>
    <pageSetUpPr fitToPage="1"/>
  </sheetPr>
  <dimension ref="A1:AJ50"/>
  <sheetViews>
    <sheetView showGridLines="0" showZeros="0" view="pageBreakPreview" zoomScale="88" zoomScaleNormal="85" zoomScaleSheetLayoutView="88" workbookViewId="0">
      <selection activeCell="F32" sqref="F32"/>
    </sheetView>
  </sheetViews>
  <sheetFormatPr defaultColWidth="8.875" defaultRowHeight="15.75" x14ac:dyDescent="0.15"/>
  <cols>
    <col min="1" max="29" width="3.625" style="5" customWidth="1"/>
    <col min="30" max="30" width="9" style="5" customWidth="1"/>
    <col min="31" max="31" width="14.5" style="5" customWidth="1"/>
    <col min="32" max="32" width="13.875" style="5" customWidth="1"/>
    <col min="33" max="33" width="13" style="5" hidden="1" customWidth="1"/>
    <col min="34" max="34" width="13.875" style="21" hidden="1" customWidth="1"/>
    <col min="35" max="35" width="8.875" style="5" hidden="1" customWidth="1"/>
    <col min="36" max="36" width="8.875" style="5" customWidth="1"/>
    <col min="37" max="16384" width="8.875" style="33"/>
  </cols>
  <sheetData>
    <row r="1" spans="1:36"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4"/>
      <c r="AH1" s="21"/>
      <c r="AI1" s="4"/>
      <c r="AJ1" s="4"/>
    </row>
    <row r="2" spans="1:36" s="5" customFormat="1"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4"/>
      <c r="AH2" s="21"/>
      <c r="AI2" s="4"/>
      <c r="AJ2" s="4"/>
    </row>
    <row r="3" spans="1:36"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4"/>
      <c r="AH3" s="21"/>
      <c r="AI3" s="4"/>
      <c r="AJ3" s="4"/>
    </row>
    <row r="4" spans="1:36" s="5" customFormat="1" ht="16.5" x14ac:dyDescent="0.15">
      <c r="A4" s="429" t="str">
        <f>電力使用計画!A2</f>
        <v>沖縄電力株式会社</v>
      </c>
      <c r="B4" s="429"/>
      <c r="C4" s="429"/>
      <c r="D4" s="429"/>
      <c r="E4" s="429"/>
      <c r="F4" s="429"/>
      <c r="G4" s="429"/>
      <c r="H4" s="429"/>
      <c r="I4" s="429"/>
      <c r="J4" s="20" t="s">
        <v>241</v>
      </c>
      <c r="K4" s="20"/>
      <c r="L4" s="20"/>
      <c r="M4" s="20"/>
      <c r="N4" s="22"/>
      <c r="O4" s="20"/>
      <c r="P4" s="20"/>
      <c r="Q4" s="20"/>
      <c r="R4" s="20"/>
      <c r="S4" s="23" t="s">
        <v>1</v>
      </c>
      <c r="T4" s="555">
        <f>電力使用計画!W1</f>
        <v>0</v>
      </c>
      <c r="U4" s="555"/>
      <c r="V4" s="555"/>
      <c r="W4" s="555"/>
      <c r="X4" s="555"/>
      <c r="Y4" s="555"/>
      <c r="Z4" s="555"/>
      <c r="AA4" s="555"/>
      <c r="AB4" s="45"/>
      <c r="AC4" s="45"/>
      <c r="AD4" s="46"/>
      <c r="AE4" s="4"/>
      <c r="AF4" s="4"/>
      <c r="AH4" s="21"/>
      <c r="AI4" s="4"/>
      <c r="AJ4" s="4"/>
    </row>
    <row r="5" spans="1:36" s="5" customFormat="1" ht="16.5" x14ac:dyDescent="0.15">
      <c r="A5" s="20"/>
      <c r="B5" s="20"/>
      <c r="C5" s="20"/>
      <c r="D5" s="20"/>
      <c r="E5" s="20"/>
      <c r="F5" s="20"/>
      <c r="G5" s="20"/>
      <c r="H5" s="20"/>
      <c r="I5" s="20"/>
      <c r="J5" s="20"/>
      <c r="K5" s="20"/>
      <c r="L5" s="20"/>
      <c r="M5" s="20"/>
      <c r="N5" s="22"/>
      <c r="O5" s="20"/>
      <c r="P5" s="20"/>
      <c r="Q5" s="20"/>
      <c r="R5" s="20"/>
      <c r="S5" s="25"/>
      <c r="T5" s="57"/>
      <c r="U5" s="57"/>
      <c r="V5" s="57"/>
      <c r="W5" s="57"/>
      <c r="X5" s="57"/>
      <c r="Y5" s="57"/>
      <c r="Z5" s="57"/>
      <c r="AA5" s="57"/>
      <c r="AB5" s="57"/>
      <c r="AC5" s="47"/>
      <c r="AD5" s="46"/>
      <c r="AE5" s="4"/>
      <c r="AF5" s="4"/>
      <c r="AH5" s="21"/>
      <c r="AI5" s="4"/>
      <c r="AJ5" s="4"/>
    </row>
    <row r="6" spans="1:36" s="5" customFormat="1" ht="16.5" x14ac:dyDescent="0.15">
      <c r="A6" s="20"/>
      <c r="B6" s="433" t="s">
        <v>156</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27"/>
      <c r="AC6" s="20"/>
      <c r="AD6" s="4"/>
      <c r="AE6" s="4"/>
      <c r="AF6" s="4"/>
      <c r="AH6" s="21"/>
      <c r="AI6" s="4"/>
      <c r="AJ6" s="4"/>
    </row>
    <row r="7" spans="1:36" s="5" customFormat="1" ht="28.5" x14ac:dyDescent="0.15">
      <c r="A7" s="20"/>
      <c r="B7" s="433"/>
      <c r="C7" s="433"/>
      <c r="D7" s="433"/>
      <c r="E7" s="433"/>
      <c r="F7" s="433"/>
      <c r="G7" s="433"/>
      <c r="H7" s="433"/>
      <c r="I7" s="433"/>
      <c r="J7" s="433"/>
      <c r="K7" s="433"/>
      <c r="L7" s="433"/>
      <c r="M7" s="433"/>
      <c r="N7" s="433"/>
      <c r="O7" s="433"/>
      <c r="P7" s="433"/>
      <c r="Q7" s="433"/>
      <c r="R7" s="433"/>
      <c r="S7" s="433"/>
      <c r="T7" s="433"/>
      <c r="U7" s="433"/>
      <c r="V7" s="433"/>
      <c r="W7" s="433"/>
      <c r="X7" s="433"/>
      <c r="Y7" s="433"/>
      <c r="Z7" s="433"/>
      <c r="AA7" s="433"/>
      <c r="AB7" s="28"/>
      <c r="AC7" s="20"/>
      <c r="AD7" s="4"/>
      <c r="AE7" s="4"/>
      <c r="AF7" s="4"/>
      <c r="AH7" s="21"/>
      <c r="AI7" s="4"/>
      <c r="AJ7" s="4"/>
    </row>
    <row r="8" spans="1:36"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
      <c r="AF8" s="4"/>
      <c r="AH8" s="21"/>
      <c r="AI8" s="4"/>
      <c r="AJ8" s="4"/>
    </row>
    <row r="9" spans="1:36" s="5" customFormat="1" ht="16.5" x14ac:dyDescent="0.15">
      <c r="A9" s="20"/>
      <c r="B9" s="20" t="s">
        <v>138</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
      <c r="AF9" s="4"/>
      <c r="AH9" s="21"/>
      <c r="AI9" s="4"/>
      <c r="AJ9" s="4"/>
    </row>
    <row r="10" spans="1:36"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
      <c r="AF10" s="4"/>
      <c r="AH10" s="21"/>
      <c r="AI10" s="4"/>
      <c r="AJ10" s="4"/>
    </row>
    <row r="11" spans="1:36" s="5" customFormat="1" ht="39.950000000000003" customHeight="1" x14ac:dyDescent="0.15">
      <c r="A11" s="20"/>
      <c r="B11" s="430" t="s">
        <v>34</v>
      </c>
      <c r="C11" s="431"/>
      <c r="D11" s="431"/>
      <c r="E11" s="431"/>
      <c r="F11" s="431"/>
      <c r="G11" s="431"/>
      <c r="H11" s="431"/>
      <c r="I11" s="431"/>
      <c r="J11" s="431"/>
      <c r="K11" s="431"/>
      <c r="L11" s="432"/>
      <c r="M11" s="434">
        <f>電力使用計画!$I$10</f>
        <v>0</v>
      </c>
      <c r="N11" s="435"/>
      <c r="O11" s="435"/>
      <c r="P11" s="435"/>
      <c r="Q11" s="435"/>
      <c r="R11" s="435"/>
      <c r="S11" s="435"/>
      <c r="T11" s="435"/>
      <c r="U11" s="435"/>
      <c r="V11" s="435"/>
      <c r="W11" s="435"/>
      <c r="X11" s="435"/>
      <c r="Y11" s="435"/>
      <c r="Z11" s="435"/>
      <c r="AA11" s="435"/>
      <c r="AB11" s="436"/>
      <c r="AC11" s="185"/>
      <c r="AD11" s="4"/>
      <c r="AE11" s="4"/>
      <c r="AF11" s="4"/>
      <c r="AH11" s="21"/>
      <c r="AI11" s="4"/>
      <c r="AJ11" s="4"/>
    </row>
    <row r="12" spans="1:36" s="5" customFormat="1" ht="39.950000000000003" customHeight="1" x14ac:dyDescent="0.15">
      <c r="A12" s="20"/>
      <c r="B12" s="332" t="s">
        <v>12</v>
      </c>
      <c r="C12" s="333"/>
      <c r="D12" s="333"/>
      <c r="E12" s="333"/>
      <c r="F12" s="333"/>
      <c r="G12" s="333"/>
      <c r="H12" s="333"/>
      <c r="I12" s="333"/>
      <c r="J12" s="333"/>
      <c r="K12" s="333"/>
      <c r="L12" s="333"/>
      <c r="M12" s="446">
        <f>電力使用計画!$I$11</f>
        <v>0</v>
      </c>
      <c r="N12" s="447"/>
      <c r="O12" s="447"/>
      <c r="P12" s="447"/>
      <c r="Q12" s="447"/>
      <c r="R12" s="447"/>
      <c r="S12" s="447"/>
      <c r="T12" s="447"/>
      <c r="U12" s="447"/>
      <c r="V12" s="447"/>
      <c r="W12" s="447"/>
      <c r="X12" s="447"/>
      <c r="Y12" s="447"/>
      <c r="Z12" s="447"/>
      <c r="AA12" s="447"/>
      <c r="AB12" s="448"/>
      <c r="AC12" s="186"/>
      <c r="AD12" s="4"/>
      <c r="AE12" s="4"/>
      <c r="AF12" s="4"/>
      <c r="AH12" s="21"/>
      <c r="AI12" s="4"/>
      <c r="AJ12" s="4"/>
    </row>
    <row r="13" spans="1:36" s="5" customFormat="1" ht="20.100000000000001" customHeight="1" x14ac:dyDescent="0.15">
      <c r="A13" s="20"/>
      <c r="B13" s="518" t="s">
        <v>13</v>
      </c>
      <c r="C13" s="519"/>
      <c r="D13" s="519"/>
      <c r="E13" s="519"/>
      <c r="F13" s="519"/>
      <c r="G13" s="519"/>
      <c r="H13" s="519"/>
      <c r="I13" s="519"/>
      <c r="J13" s="519"/>
      <c r="K13" s="519"/>
      <c r="L13" s="520"/>
      <c r="M13" s="333" t="s">
        <v>14</v>
      </c>
      <c r="N13" s="333"/>
      <c r="O13" s="333"/>
      <c r="P13" s="554">
        <f>電力使用計画!$I$12</f>
        <v>0</v>
      </c>
      <c r="Q13" s="554"/>
      <c r="R13" s="554"/>
      <c r="S13" s="554"/>
      <c r="T13" s="554"/>
      <c r="U13" s="554"/>
      <c r="V13" s="554"/>
      <c r="W13" s="554"/>
      <c r="X13" s="554"/>
      <c r="Y13" s="554"/>
      <c r="Z13" s="554"/>
      <c r="AA13" s="333" t="s">
        <v>15</v>
      </c>
      <c r="AB13" s="339"/>
      <c r="AC13" s="20"/>
      <c r="AD13" s="4"/>
      <c r="AE13" s="4"/>
      <c r="AF13" s="4"/>
      <c r="AH13" s="21"/>
      <c r="AI13" s="4"/>
      <c r="AJ13" s="4"/>
    </row>
    <row r="14" spans="1:36" s="5" customFormat="1" ht="20.100000000000001" customHeight="1" thickBot="1" x14ac:dyDescent="0.2">
      <c r="A14" s="20"/>
      <c r="B14" s="440"/>
      <c r="C14" s="441"/>
      <c r="D14" s="441"/>
      <c r="E14" s="441"/>
      <c r="F14" s="441"/>
      <c r="G14" s="441"/>
      <c r="H14" s="441"/>
      <c r="I14" s="441"/>
      <c r="J14" s="441"/>
      <c r="K14" s="441"/>
      <c r="L14" s="442"/>
      <c r="M14" s="521" t="s">
        <v>16</v>
      </c>
      <c r="N14" s="521"/>
      <c r="O14" s="521"/>
      <c r="P14" s="552">
        <f>電力使用計画!$I$13</f>
        <v>0</v>
      </c>
      <c r="Q14" s="552"/>
      <c r="R14" s="552"/>
      <c r="S14" s="552"/>
      <c r="T14" s="552"/>
      <c r="U14" s="552"/>
      <c r="V14" s="552"/>
      <c r="W14" s="552"/>
      <c r="X14" s="552"/>
      <c r="Y14" s="552"/>
      <c r="Z14" s="552"/>
      <c r="AA14" s="521" t="s">
        <v>15</v>
      </c>
      <c r="AB14" s="523"/>
      <c r="AC14" s="20"/>
      <c r="AD14" s="4"/>
      <c r="AE14" s="4"/>
      <c r="AF14" s="4"/>
      <c r="AH14" s="21"/>
      <c r="AI14" s="4"/>
      <c r="AJ14" s="4"/>
    </row>
    <row r="15" spans="1:36" s="5" customFormat="1" ht="20.100000000000001" customHeight="1" thickBot="1" x14ac:dyDescent="0.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55"/>
      <c r="AB15" s="55"/>
      <c r="AC15" s="20"/>
      <c r="AD15" s="4"/>
      <c r="AE15" s="4"/>
      <c r="AF15" s="4"/>
      <c r="AH15" s="21"/>
      <c r="AI15" s="4"/>
      <c r="AJ15" s="4"/>
    </row>
    <row r="16" spans="1:36" s="5" customFormat="1" ht="20.100000000000001" customHeight="1" x14ac:dyDescent="0.15">
      <c r="A16" s="20"/>
      <c r="B16" s="449" t="s">
        <v>87</v>
      </c>
      <c r="C16" s="450"/>
      <c r="D16" s="450"/>
      <c r="E16" s="450"/>
      <c r="F16" s="450"/>
      <c r="G16" s="450"/>
      <c r="H16" s="450"/>
      <c r="I16" s="450"/>
      <c r="J16" s="450"/>
      <c r="K16" s="450"/>
      <c r="L16" s="450"/>
      <c r="M16" s="329" t="s">
        <v>38</v>
      </c>
      <c r="N16" s="329"/>
      <c r="O16" s="329"/>
      <c r="P16" s="329"/>
      <c r="Q16" s="329"/>
      <c r="R16" s="329"/>
      <c r="S16" s="329"/>
      <c r="T16" s="329"/>
      <c r="U16" s="329"/>
      <c r="V16" s="329"/>
      <c r="W16" s="329"/>
      <c r="X16" s="329"/>
      <c r="Y16" s="329"/>
      <c r="Z16" s="329"/>
      <c r="AA16" s="329"/>
      <c r="AB16" s="453"/>
      <c r="AC16" s="20"/>
      <c r="AD16" s="4"/>
      <c r="AE16" s="4"/>
      <c r="AF16" s="4"/>
      <c r="AH16" s="21"/>
      <c r="AI16" s="4"/>
      <c r="AJ16" s="4"/>
    </row>
    <row r="17" spans="1:36" s="5" customFormat="1" ht="20.100000000000001" customHeight="1" x14ac:dyDescent="0.15">
      <c r="A17" s="20"/>
      <c r="B17" s="451"/>
      <c r="C17" s="452"/>
      <c r="D17" s="452"/>
      <c r="E17" s="452"/>
      <c r="F17" s="452"/>
      <c r="G17" s="452"/>
      <c r="H17" s="452"/>
      <c r="I17" s="452"/>
      <c r="J17" s="452"/>
      <c r="K17" s="452"/>
      <c r="L17" s="452"/>
      <c r="M17" s="553" t="str">
        <f>IF('4-2負荷設備容量（入力用) '!P7=0,"",ROUND('4-2負荷設備容量（入力用) '!P7,0)/1000)</f>
        <v/>
      </c>
      <c r="N17" s="553"/>
      <c r="O17" s="553"/>
      <c r="P17" s="553"/>
      <c r="Q17" s="553"/>
      <c r="R17" s="553"/>
      <c r="S17" s="553"/>
      <c r="T17" s="553"/>
      <c r="U17" s="553"/>
      <c r="V17" s="553"/>
      <c r="W17" s="553"/>
      <c r="X17" s="553"/>
      <c r="Y17" s="553"/>
      <c r="Z17" s="553"/>
      <c r="AA17" s="333" t="s">
        <v>15</v>
      </c>
      <c r="AB17" s="339"/>
      <c r="AC17" s="20"/>
      <c r="AD17" s="4"/>
      <c r="AE17" s="4"/>
      <c r="AF17" s="4"/>
      <c r="AG17" s="5" t="s">
        <v>134</v>
      </c>
      <c r="AH17" s="21" t="str">
        <f>IF(M17&lt;&gt;"","○","×")</f>
        <v>×</v>
      </c>
      <c r="AI17" s="4"/>
      <c r="AJ17" s="4"/>
    </row>
    <row r="18" spans="1:36" s="5" customFormat="1" ht="20.100000000000001" customHeight="1" x14ac:dyDescent="0.15">
      <c r="A18" s="20"/>
      <c r="B18" s="451" t="s">
        <v>88</v>
      </c>
      <c r="C18" s="452"/>
      <c r="D18" s="452"/>
      <c r="E18" s="452"/>
      <c r="F18" s="452"/>
      <c r="G18" s="452"/>
      <c r="H18" s="452"/>
      <c r="I18" s="452"/>
      <c r="J18" s="452"/>
      <c r="K18" s="452"/>
      <c r="L18" s="452"/>
      <c r="M18" s="333" t="s">
        <v>38</v>
      </c>
      <c r="N18" s="333"/>
      <c r="O18" s="333"/>
      <c r="P18" s="333"/>
      <c r="Q18" s="333"/>
      <c r="R18" s="333"/>
      <c r="S18" s="333"/>
      <c r="T18" s="333"/>
      <c r="U18" s="333"/>
      <c r="V18" s="333"/>
      <c r="W18" s="333"/>
      <c r="X18" s="333"/>
      <c r="Y18" s="333"/>
      <c r="Z18" s="333"/>
      <c r="AA18" s="333"/>
      <c r="AB18" s="339"/>
      <c r="AC18" s="20"/>
      <c r="AD18" s="4"/>
      <c r="AE18" s="4"/>
      <c r="AF18" s="4"/>
      <c r="AG18" s="5" t="s">
        <v>135</v>
      </c>
      <c r="AH18" s="21" t="str">
        <f>IF(M19&lt;&gt;"","○","×")</f>
        <v>×</v>
      </c>
      <c r="AI18" s="4"/>
      <c r="AJ18" s="4"/>
    </row>
    <row r="19" spans="1:36" s="5" customFormat="1" ht="20.100000000000001" customHeight="1" thickBot="1" x14ac:dyDescent="0.2">
      <c r="A19" s="20"/>
      <c r="B19" s="455"/>
      <c r="C19" s="456"/>
      <c r="D19" s="456"/>
      <c r="E19" s="456"/>
      <c r="F19" s="456"/>
      <c r="G19" s="456"/>
      <c r="H19" s="456"/>
      <c r="I19" s="456"/>
      <c r="J19" s="456"/>
      <c r="K19" s="456"/>
      <c r="L19" s="456"/>
      <c r="M19" s="553" t="str">
        <f>IF('4-2負荷設備容量（入力用) '!P10=0,"",ROUND('4-2負荷設備容量（入力用) '!P10,0)/1000)</f>
        <v/>
      </c>
      <c r="N19" s="553"/>
      <c r="O19" s="553"/>
      <c r="P19" s="553"/>
      <c r="Q19" s="553"/>
      <c r="R19" s="553"/>
      <c r="S19" s="553"/>
      <c r="T19" s="553"/>
      <c r="U19" s="553"/>
      <c r="V19" s="553"/>
      <c r="W19" s="553"/>
      <c r="X19" s="553"/>
      <c r="Y19" s="553"/>
      <c r="Z19" s="553"/>
      <c r="AA19" s="521" t="s">
        <v>15</v>
      </c>
      <c r="AB19" s="523"/>
      <c r="AC19" s="20"/>
      <c r="AD19" s="4"/>
      <c r="AE19" s="4"/>
      <c r="AF19" s="4"/>
      <c r="AH19" s="21"/>
    </row>
    <row r="20" spans="1:36" s="5" customFormat="1" ht="16.5" x14ac:dyDescent="0.15">
      <c r="A20" s="20"/>
      <c r="B20" s="32" t="s">
        <v>108</v>
      </c>
      <c r="C20" s="20"/>
      <c r="D20" s="20"/>
      <c r="E20" s="20"/>
      <c r="F20" s="20"/>
      <c r="G20" s="32"/>
      <c r="H20" s="20"/>
      <c r="I20" s="32"/>
      <c r="J20" s="32"/>
      <c r="K20" s="20"/>
      <c r="L20" s="20"/>
      <c r="M20" s="32"/>
      <c r="N20" s="32"/>
      <c r="O20" s="32"/>
      <c r="P20" s="32"/>
      <c r="Q20" s="32"/>
      <c r="R20" s="32"/>
      <c r="S20" s="32"/>
      <c r="T20" s="32"/>
      <c r="U20" s="32"/>
      <c r="V20" s="32"/>
      <c r="W20" s="32"/>
      <c r="X20" s="20"/>
      <c r="Y20" s="20"/>
      <c r="Z20" s="20"/>
      <c r="AA20" s="20"/>
      <c r="AB20" s="20"/>
      <c r="AC20" s="20"/>
      <c r="AD20" s="4"/>
      <c r="AE20" s="4"/>
      <c r="AF20" s="4"/>
      <c r="AH20" s="21"/>
    </row>
    <row r="21" spans="1:36" s="5" customFormat="1" ht="17.25" thickBot="1" x14ac:dyDescent="0.2">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4"/>
      <c r="AE21" s="4"/>
      <c r="AF21" s="4"/>
      <c r="AH21" s="21"/>
      <c r="AI21" s="51"/>
      <c r="AJ21" s="4"/>
    </row>
    <row r="22" spans="1:36" s="5" customFormat="1" ht="16.5" x14ac:dyDescent="0.15">
      <c r="A22" s="20"/>
      <c r="B22" s="362" t="s">
        <v>69</v>
      </c>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4"/>
      <c r="AC22" s="20"/>
      <c r="AD22" s="4"/>
      <c r="AE22" s="4"/>
      <c r="AF22" s="4"/>
      <c r="AG22" s="5" t="s">
        <v>106</v>
      </c>
      <c r="AH22" s="21">
        <f>COUNTIF(AH17:AH18,"×")</f>
        <v>2</v>
      </c>
      <c r="AI22" s="4"/>
      <c r="AJ22" s="4"/>
    </row>
    <row r="23" spans="1:36" s="5" customFormat="1" ht="17.25" thickBot="1" x14ac:dyDescent="0.2">
      <c r="A23" s="20"/>
      <c r="B23" s="440"/>
      <c r="C23" s="441"/>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38"/>
      <c r="AC23" s="20"/>
      <c r="AD23" s="4"/>
      <c r="AE23" s="4"/>
      <c r="AF23" s="4"/>
      <c r="AG23" s="5" t="s">
        <v>107</v>
      </c>
      <c r="AH23" s="21"/>
      <c r="AI23" s="4"/>
      <c r="AJ23" s="4"/>
    </row>
    <row r="24" spans="1:36" s="5" customFormat="1" ht="16.5" x14ac:dyDescent="0.15">
      <c r="A24" s="4"/>
      <c r="B24" s="344" t="s">
        <v>6</v>
      </c>
      <c r="C24" s="345"/>
      <c r="D24" s="345"/>
      <c r="E24" s="345"/>
      <c r="F24" s="457" t="s">
        <v>113</v>
      </c>
      <c r="G24" s="457"/>
      <c r="H24" s="457"/>
      <c r="I24" s="457"/>
      <c r="J24" s="457"/>
      <c r="K24" s="457"/>
      <c r="L24" s="457"/>
      <c r="M24" s="457"/>
      <c r="N24" s="457"/>
      <c r="O24" s="457"/>
      <c r="P24" s="457"/>
      <c r="Q24" s="457"/>
      <c r="R24" s="457"/>
      <c r="S24" s="457"/>
      <c r="T24" s="457"/>
      <c r="U24" s="457"/>
      <c r="V24" s="457"/>
      <c r="W24" s="457"/>
      <c r="X24" s="457"/>
      <c r="Y24" s="457"/>
      <c r="Z24" s="457"/>
      <c r="AA24" s="457"/>
      <c r="AB24" s="458"/>
      <c r="AC24" s="20"/>
      <c r="AD24" s="4"/>
      <c r="AE24" s="4"/>
      <c r="AF24" s="4"/>
      <c r="AH24" s="21"/>
      <c r="AI24" s="4"/>
      <c r="AJ24" s="4"/>
    </row>
    <row r="25" spans="1:36" s="5" customFormat="1" ht="16.5" x14ac:dyDescent="0.15">
      <c r="A25" s="4"/>
      <c r="B25" s="372" t="str">
        <f>IF(AH22&lt;&gt;0,"×","〇")</f>
        <v>×</v>
      </c>
      <c r="C25" s="373"/>
      <c r="D25" s="373"/>
      <c r="E25" s="373"/>
      <c r="F25" s="459"/>
      <c r="G25" s="459"/>
      <c r="H25" s="459"/>
      <c r="I25" s="459"/>
      <c r="J25" s="459"/>
      <c r="K25" s="459"/>
      <c r="L25" s="459"/>
      <c r="M25" s="459"/>
      <c r="N25" s="459"/>
      <c r="O25" s="459"/>
      <c r="P25" s="459"/>
      <c r="Q25" s="459"/>
      <c r="R25" s="459"/>
      <c r="S25" s="459"/>
      <c r="T25" s="459"/>
      <c r="U25" s="459"/>
      <c r="V25" s="459"/>
      <c r="W25" s="459"/>
      <c r="X25" s="459"/>
      <c r="Y25" s="459"/>
      <c r="Z25" s="459"/>
      <c r="AA25" s="459"/>
      <c r="AB25" s="460"/>
      <c r="AC25" s="20"/>
      <c r="AD25" s="4"/>
      <c r="AE25" s="4"/>
      <c r="AF25" s="4"/>
      <c r="AH25" s="21"/>
      <c r="AI25" s="4"/>
      <c r="AJ25" s="4"/>
    </row>
    <row r="26" spans="1:36" s="5" customFormat="1" ht="16.5" x14ac:dyDescent="0.15">
      <c r="A26" s="4"/>
      <c r="B26" s="372"/>
      <c r="C26" s="373"/>
      <c r="D26" s="373"/>
      <c r="E26" s="373"/>
      <c r="F26" s="459"/>
      <c r="G26" s="459"/>
      <c r="H26" s="459"/>
      <c r="I26" s="459"/>
      <c r="J26" s="459"/>
      <c r="K26" s="459"/>
      <c r="L26" s="459"/>
      <c r="M26" s="459"/>
      <c r="N26" s="459"/>
      <c r="O26" s="459"/>
      <c r="P26" s="459"/>
      <c r="Q26" s="459"/>
      <c r="R26" s="459"/>
      <c r="S26" s="459"/>
      <c r="T26" s="459"/>
      <c r="U26" s="459"/>
      <c r="V26" s="459"/>
      <c r="W26" s="459"/>
      <c r="X26" s="459"/>
      <c r="Y26" s="459"/>
      <c r="Z26" s="459"/>
      <c r="AA26" s="459"/>
      <c r="AB26" s="460"/>
      <c r="AC26" s="20"/>
      <c r="AD26" s="4"/>
      <c r="AE26" s="4"/>
      <c r="AF26" s="4"/>
      <c r="AH26" s="21"/>
      <c r="AI26" s="4"/>
      <c r="AJ26" s="4"/>
    </row>
    <row r="27" spans="1:36" s="5" customFormat="1" ht="17.25" thickBot="1" x14ac:dyDescent="0.2">
      <c r="A27" s="4"/>
      <c r="B27" s="375"/>
      <c r="C27" s="376"/>
      <c r="D27" s="376"/>
      <c r="E27" s="376"/>
      <c r="F27" s="461"/>
      <c r="G27" s="461"/>
      <c r="H27" s="461"/>
      <c r="I27" s="461"/>
      <c r="J27" s="461"/>
      <c r="K27" s="461"/>
      <c r="L27" s="461"/>
      <c r="M27" s="461"/>
      <c r="N27" s="461"/>
      <c r="O27" s="461"/>
      <c r="P27" s="461"/>
      <c r="Q27" s="461"/>
      <c r="R27" s="461"/>
      <c r="S27" s="461"/>
      <c r="T27" s="461"/>
      <c r="U27" s="461"/>
      <c r="V27" s="461"/>
      <c r="W27" s="461"/>
      <c r="X27" s="461"/>
      <c r="Y27" s="461"/>
      <c r="Z27" s="461"/>
      <c r="AA27" s="461"/>
      <c r="AB27" s="462"/>
      <c r="AC27" s="20"/>
      <c r="AD27" s="4"/>
      <c r="AE27" s="4"/>
      <c r="AF27" s="4"/>
      <c r="AH27" s="21"/>
      <c r="AI27" s="4"/>
      <c r="AJ27" s="4"/>
    </row>
    <row r="28" spans="1:36" s="5" customFormat="1" ht="16.149999999999999" customHeight="1" x14ac:dyDescent="0.15">
      <c r="A28" s="4"/>
      <c r="B28" s="344" t="s">
        <v>7</v>
      </c>
      <c r="C28" s="345"/>
      <c r="D28" s="345"/>
      <c r="E28" s="345"/>
      <c r="F28" s="457" t="s">
        <v>282</v>
      </c>
      <c r="G28" s="457"/>
      <c r="H28" s="457"/>
      <c r="I28" s="457"/>
      <c r="J28" s="457"/>
      <c r="K28" s="457"/>
      <c r="L28" s="457"/>
      <c r="M28" s="457"/>
      <c r="N28" s="457"/>
      <c r="O28" s="457"/>
      <c r="P28" s="457"/>
      <c r="Q28" s="457"/>
      <c r="R28" s="457"/>
      <c r="S28" s="457"/>
      <c r="T28" s="457"/>
      <c r="U28" s="457"/>
      <c r="V28" s="457"/>
      <c r="W28" s="457"/>
      <c r="X28" s="457"/>
      <c r="Y28" s="457"/>
      <c r="Z28" s="457"/>
      <c r="AA28" s="457"/>
      <c r="AB28" s="458"/>
      <c r="AC28" s="20"/>
      <c r="AD28" s="4"/>
      <c r="AE28" s="4"/>
      <c r="AF28" s="4"/>
      <c r="AH28" s="21"/>
      <c r="AI28" s="4"/>
      <c r="AJ28" s="4"/>
    </row>
    <row r="29" spans="1:36" s="5" customFormat="1" ht="16.5" x14ac:dyDescent="0.15">
      <c r="A29" s="4"/>
      <c r="B29" s="372" t="str">
        <f>IFERROR(IF(P13="","",IF(ROUND(P13*(M19/M17),0)&lt;=P14,"○","×")),"×")</f>
        <v>×</v>
      </c>
      <c r="C29" s="373"/>
      <c r="D29" s="373"/>
      <c r="E29" s="373"/>
      <c r="F29" s="459"/>
      <c r="G29" s="459"/>
      <c r="H29" s="459"/>
      <c r="I29" s="459"/>
      <c r="J29" s="459"/>
      <c r="K29" s="459"/>
      <c r="L29" s="459"/>
      <c r="M29" s="459"/>
      <c r="N29" s="459"/>
      <c r="O29" s="459"/>
      <c r="P29" s="459"/>
      <c r="Q29" s="459"/>
      <c r="R29" s="459"/>
      <c r="S29" s="459"/>
      <c r="T29" s="459"/>
      <c r="U29" s="459"/>
      <c r="V29" s="459"/>
      <c r="W29" s="459"/>
      <c r="X29" s="459"/>
      <c r="Y29" s="459"/>
      <c r="Z29" s="459"/>
      <c r="AA29" s="459"/>
      <c r="AB29" s="460"/>
      <c r="AC29" s="20"/>
      <c r="AD29" s="4"/>
      <c r="AE29" s="4"/>
      <c r="AF29" s="4"/>
      <c r="AH29" s="21"/>
      <c r="AI29" s="4"/>
      <c r="AJ29" s="4"/>
    </row>
    <row r="30" spans="1:36" s="5" customFormat="1" ht="16.5" x14ac:dyDescent="0.15">
      <c r="A30" s="4"/>
      <c r="B30" s="372"/>
      <c r="C30" s="373"/>
      <c r="D30" s="373"/>
      <c r="E30" s="373"/>
      <c r="F30" s="459"/>
      <c r="G30" s="459"/>
      <c r="H30" s="459"/>
      <c r="I30" s="459"/>
      <c r="J30" s="459"/>
      <c r="K30" s="459"/>
      <c r="L30" s="459"/>
      <c r="M30" s="459"/>
      <c r="N30" s="459"/>
      <c r="O30" s="459"/>
      <c r="P30" s="459"/>
      <c r="Q30" s="459"/>
      <c r="R30" s="459"/>
      <c r="S30" s="459"/>
      <c r="T30" s="459"/>
      <c r="U30" s="459"/>
      <c r="V30" s="459"/>
      <c r="W30" s="459"/>
      <c r="X30" s="459"/>
      <c r="Y30" s="459"/>
      <c r="Z30" s="459"/>
      <c r="AA30" s="459"/>
      <c r="AB30" s="460"/>
      <c r="AC30" s="20"/>
      <c r="AD30" s="4"/>
      <c r="AE30" s="4"/>
      <c r="AF30" s="4"/>
      <c r="AH30" s="21"/>
      <c r="AI30" s="4"/>
      <c r="AJ30" s="4"/>
    </row>
    <row r="31" spans="1:36" s="5" customFormat="1" ht="17.25" thickBot="1" x14ac:dyDescent="0.2">
      <c r="A31" s="4"/>
      <c r="B31" s="375"/>
      <c r="C31" s="376"/>
      <c r="D31" s="376"/>
      <c r="E31" s="376"/>
      <c r="F31" s="461"/>
      <c r="G31" s="461"/>
      <c r="H31" s="461"/>
      <c r="I31" s="461"/>
      <c r="J31" s="461"/>
      <c r="K31" s="461"/>
      <c r="L31" s="461"/>
      <c r="M31" s="461"/>
      <c r="N31" s="461"/>
      <c r="O31" s="461"/>
      <c r="P31" s="461"/>
      <c r="Q31" s="461"/>
      <c r="R31" s="461"/>
      <c r="S31" s="461"/>
      <c r="T31" s="461"/>
      <c r="U31" s="461"/>
      <c r="V31" s="461"/>
      <c r="W31" s="461"/>
      <c r="X31" s="461"/>
      <c r="Y31" s="461"/>
      <c r="Z31" s="461"/>
      <c r="AA31" s="461"/>
      <c r="AB31" s="462"/>
      <c r="AC31" s="20"/>
      <c r="AD31" s="4"/>
      <c r="AE31" s="4"/>
      <c r="AF31" s="4"/>
      <c r="AH31" s="21"/>
      <c r="AI31" s="4"/>
      <c r="AJ31" s="4"/>
    </row>
    <row r="32" spans="1:36" s="5" customFormat="1" ht="16.5" x14ac:dyDescent="0.15">
      <c r="A32" s="4"/>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4"/>
      <c r="AE32" s="4"/>
      <c r="AF32" s="4"/>
      <c r="AH32" s="21"/>
      <c r="AI32" s="4"/>
      <c r="AJ32" s="4"/>
    </row>
    <row r="33" spans="1:36" s="5" customFormat="1" ht="16.5"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4"/>
      <c r="AE33" s="4"/>
      <c r="AF33" s="4"/>
      <c r="AH33" s="21"/>
      <c r="AI33" s="4"/>
      <c r="AJ33" s="4"/>
    </row>
    <row r="34" spans="1:36" s="5" customFormat="1" ht="16.5"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4"/>
      <c r="AE34" s="4"/>
      <c r="AF34" s="4"/>
      <c r="AH34" s="21"/>
      <c r="AI34" s="4"/>
      <c r="AJ34" s="4"/>
    </row>
    <row r="35" spans="1:36" s="5" customFormat="1" ht="16.5"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4"/>
      <c r="AE35" s="4"/>
      <c r="AF35" s="4"/>
      <c r="AH35" s="21"/>
      <c r="AI35" s="4"/>
      <c r="AJ35" s="4"/>
    </row>
    <row r="36" spans="1:36" s="5" customFormat="1" ht="16.5" x14ac:dyDescent="0.15">
      <c r="A36" s="20"/>
      <c r="B36" s="20"/>
      <c r="C36" s="20"/>
      <c r="D36" s="20"/>
      <c r="E36" s="20"/>
      <c r="F36" s="20"/>
      <c r="G36" s="20"/>
      <c r="H36" s="20"/>
      <c r="I36" s="20"/>
      <c r="J36" s="20"/>
      <c r="K36" s="20"/>
      <c r="L36" s="20"/>
      <c r="M36" s="20"/>
      <c r="N36" s="22"/>
      <c r="O36" s="20"/>
      <c r="P36" s="20"/>
      <c r="Q36" s="20"/>
      <c r="R36" s="20"/>
      <c r="S36" s="23"/>
      <c r="T36" s="551"/>
      <c r="U36" s="551"/>
      <c r="V36" s="24"/>
      <c r="W36" s="551"/>
      <c r="X36" s="551"/>
      <c r="Y36" s="24"/>
      <c r="Z36" s="551"/>
      <c r="AA36" s="551"/>
      <c r="AB36" s="24"/>
      <c r="AC36" s="24"/>
      <c r="AD36" s="4"/>
      <c r="AE36" s="4"/>
      <c r="AF36" s="4"/>
      <c r="AH36" s="21"/>
      <c r="AI36" s="4"/>
      <c r="AJ36" s="4"/>
    </row>
    <row r="37" spans="1:36" s="5" customFormat="1" ht="16.5" x14ac:dyDescent="0.15">
      <c r="A37" s="20"/>
      <c r="B37" s="20"/>
      <c r="C37" s="20"/>
      <c r="D37" s="20"/>
      <c r="E37" s="20"/>
      <c r="F37" s="20"/>
      <c r="G37" s="20"/>
      <c r="H37" s="20"/>
      <c r="I37" s="20"/>
      <c r="J37" s="20"/>
      <c r="K37" s="20"/>
      <c r="L37" s="20"/>
      <c r="M37" s="20"/>
      <c r="N37" s="22"/>
      <c r="O37" s="20"/>
      <c r="P37" s="20"/>
      <c r="Q37" s="20"/>
      <c r="R37" s="20"/>
      <c r="S37" s="25"/>
      <c r="T37" s="551"/>
      <c r="U37" s="551"/>
      <c r="V37" s="551"/>
      <c r="W37" s="551"/>
      <c r="X37" s="551"/>
      <c r="Y37" s="551"/>
      <c r="Z37" s="551"/>
      <c r="AA37" s="551"/>
      <c r="AB37" s="551"/>
      <c r="AC37" s="26"/>
      <c r="AD37" s="4"/>
      <c r="AE37" s="4"/>
      <c r="AF37" s="4"/>
      <c r="AH37" s="21"/>
      <c r="AI37" s="4"/>
      <c r="AJ37" s="4"/>
    </row>
    <row r="38" spans="1:36" x14ac:dyDescent="0.15">
      <c r="AI38" s="4"/>
      <c r="AJ38" s="4"/>
    </row>
    <row r="39" spans="1:36" x14ac:dyDescent="0.15">
      <c r="AI39" s="4"/>
      <c r="AJ39" s="4"/>
    </row>
    <row r="40" spans="1:36" x14ac:dyDescent="0.15">
      <c r="AI40" s="4"/>
      <c r="AJ40" s="4"/>
    </row>
    <row r="41" spans="1:36" x14ac:dyDescent="0.15">
      <c r="AI41" s="4"/>
      <c r="AJ41" s="4"/>
    </row>
    <row r="42" spans="1:36" x14ac:dyDescent="0.15">
      <c r="AI42" s="4"/>
      <c r="AJ42" s="4"/>
    </row>
    <row r="43" spans="1:36" x14ac:dyDescent="0.15">
      <c r="AI43" s="4"/>
      <c r="AJ43" s="4"/>
    </row>
    <row r="44" spans="1:36" x14ac:dyDescent="0.15">
      <c r="AI44" s="4"/>
      <c r="AJ44" s="4"/>
    </row>
    <row r="45" spans="1:36" x14ac:dyDescent="0.15">
      <c r="AI45" s="4"/>
      <c r="AJ45" s="4"/>
    </row>
    <row r="46" spans="1:36" x14ac:dyDescent="0.15">
      <c r="AI46" s="4"/>
      <c r="AJ46" s="4"/>
    </row>
    <row r="47" spans="1:36" x14ac:dyDescent="0.15">
      <c r="AI47" s="4"/>
      <c r="AJ47" s="4"/>
    </row>
    <row r="48" spans="1:36" x14ac:dyDescent="0.15">
      <c r="AI48" s="4"/>
      <c r="AJ48" s="4"/>
    </row>
    <row r="49" spans="35:36" x14ac:dyDescent="0.15">
      <c r="AI49" s="4"/>
      <c r="AJ49" s="4"/>
    </row>
    <row r="50" spans="35:36" x14ac:dyDescent="0.15">
      <c r="AI50" s="4"/>
      <c r="AJ50" s="4"/>
    </row>
  </sheetData>
  <mergeCells count="33">
    <mergeCell ref="P13:Z13"/>
    <mergeCell ref="A4:I4"/>
    <mergeCell ref="B16:L17"/>
    <mergeCell ref="M16:AB16"/>
    <mergeCell ref="M17:Z17"/>
    <mergeCell ref="AA17:AB17"/>
    <mergeCell ref="T4:AA4"/>
    <mergeCell ref="M12:AB12"/>
    <mergeCell ref="M19:Z19"/>
    <mergeCell ref="AA19:AB19"/>
    <mergeCell ref="B28:E28"/>
    <mergeCell ref="F28:AB31"/>
    <mergeCell ref="B29:E31"/>
    <mergeCell ref="B22:AB23"/>
    <mergeCell ref="B24:E24"/>
    <mergeCell ref="F24:AB27"/>
    <mergeCell ref="B25:E27"/>
    <mergeCell ref="T36:U36"/>
    <mergeCell ref="W36:X36"/>
    <mergeCell ref="Z36:AA36"/>
    <mergeCell ref="T37:AB37"/>
    <mergeCell ref="B6:AA7"/>
    <mergeCell ref="AA13:AB13"/>
    <mergeCell ref="B11:L11"/>
    <mergeCell ref="B12:L12"/>
    <mergeCell ref="B13:L14"/>
    <mergeCell ref="M14:O14"/>
    <mergeCell ref="P14:Z14"/>
    <mergeCell ref="AA14:AB14"/>
    <mergeCell ref="M13:O13"/>
    <mergeCell ref="M11:AB11"/>
    <mergeCell ref="B18:L19"/>
    <mergeCell ref="M18:AB18"/>
  </mergeCells>
  <phoneticPr fontId="5"/>
  <conditionalFormatting sqref="M17:Z17">
    <cfRule type="expression" dxfId="47" priority="9">
      <formula>$M$17=""</formula>
    </cfRule>
    <cfRule type="expression" dxfId="46" priority="11">
      <formula>$P$13=""</formula>
    </cfRule>
  </conditionalFormatting>
  <conditionalFormatting sqref="M19:Z19">
    <cfRule type="expression" dxfId="45" priority="7">
      <formula>$M$17=""</formula>
    </cfRule>
    <cfRule type="expression" dxfId="44" priority="8">
      <formula>$P$13=""</formula>
    </cfRule>
  </conditionalFormatting>
  <conditionalFormatting sqref="M11 AC11">
    <cfRule type="expression" dxfId="43" priority="4" stopIfTrue="1">
      <formula>$M$11=""</formula>
    </cfRule>
  </conditionalFormatting>
  <conditionalFormatting sqref="M12 AC12">
    <cfRule type="expression" dxfId="42" priority="3" stopIfTrue="1">
      <formula>$M$12=""</formula>
    </cfRule>
  </conditionalFormatting>
  <conditionalFormatting sqref="P13:Z13">
    <cfRule type="expression" dxfId="41" priority="2" stopIfTrue="1">
      <formula>$P$13=""</formula>
    </cfRule>
  </conditionalFormatting>
  <conditionalFormatting sqref="P14:Z14">
    <cfRule type="expression" dxfId="40" priority="1" stopIfTrue="1">
      <formula>$P$14=""</formula>
    </cfRule>
  </conditionalFormatting>
  <pageMargins left="0.70866141732283472" right="0.70866141732283472" top="0.74803149606299213" bottom="0.74803149606299213" header="0.31496062992125984" footer="0.31496062992125984"/>
  <pageSetup paperSize="9" scale="84" orientation="portrait" r:id="rId1"/>
  <headerFooter>
    <oddFooter>&amp;R_x000D_&amp;1#&amp;"Calibri"&amp;8&amp;K0000FF 通常文書（社内外関係者限り）</oddFooter>
  </headerFooter>
  <rowBreaks count="1" manualBreakCount="1">
    <brk id="37" max="16383" man="1"/>
  </rowBreaks>
  <colBreaks count="1" manualBreakCount="1">
    <brk id="29" max="1048575" man="1"/>
  </colBreaks>
  <ignoredErrors>
    <ignoredError sqref="M11:M12"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rgb="FFFF0000"/>
    <pageSetUpPr fitToPage="1"/>
  </sheetPr>
  <dimension ref="A1:AG237"/>
  <sheetViews>
    <sheetView view="pageBreakPreview" zoomScaleNormal="85" zoomScaleSheetLayoutView="100" workbookViewId="0"/>
  </sheetViews>
  <sheetFormatPr defaultColWidth="8.875" defaultRowHeight="15.75" x14ac:dyDescent="0.15"/>
  <cols>
    <col min="1" max="2" width="14.625" style="5" customWidth="1"/>
    <col min="3" max="3" width="9.5" style="61" customWidth="1"/>
    <col min="4" max="4" width="10.625" style="5" customWidth="1"/>
    <col min="5" max="5" width="10.625" style="61" customWidth="1"/>
    <col min="6" max="6" width="13.5" style="61" customWidth="1"/>
    <col min="7" max="7" width="5.75" style="5" customWidth="1"/>
    <col min="8" max="9" width="14.625" style="5" customWidth="1"/>
    <col min="10" max="10" width="9.5" style="61" customWidth="1"/>
    <col min="11" max="11" width="10.625" style="5" customWidth="1"/>
    <col min="12" max="12" width="10.625" style="61" customWidth="1"/>
    <col min="13" max="13" width="13.125" style="61" customWidth="1"/>
    <col min="14" max="14" width="5.125" style="5" customWidth="1"/>
    <col min="15" max="15" width="20.625" style="5" customWidth="1"/>
    <col min="16" max="16" width="12.125" style="5" bestFit="1" customWidth="1"/>
    <col min="17" max="17" width="10.625" style="5" customWidth="1"/>
    <col min="18" max="18" width="2.875" style="5" customWidth="1"/>
    <col min="19" max="19" width="9" style="5" hidden="1" customWidth="1"/>
    <col min="20" max="23" width="9" style="5" customWidth="1"/>
    <col min="24" max="16384" width="8.875" style="33"/>
  </cols>
  <sheetData>
    <row r="1" spans="1:33" s="5" customFormat="1" x14ac:dyDescent="0.15">
      <c r="A1" s="4"/>
      <c r="B1" s="4"/>
      <c r="C1" s="58"/>
      <c r="D1" s="4"/>
      <c r="E1" s="58"/>
      <c r="F1" s="58"/>
      <c r="G1" s="4"/>
      <c r="H1" s="4"/>
      <c r="I1" s="4"/>
      <c r="J1" s="58"/>
      <c r="K1" s="4"/>
      <c r="L1" s="58"/>
      <c r="M1" s="58"/>
      <c r="N1" s="4"/>
      <c r="O1" s="4"/>
      <c r="P1" s="4"/>
      <c r="Q1" s="4"/>
      <c r="R1" s="4"/>
      <c r="S1" s="4"/>
      <c r="T1" s="4"/>
      <c r="U1" s="4"/>
      <c r="V1" s="4"/>
      <c r="W1" s="4"/>
      <c r="X1" s="4"/>
      <c r="Y1" s="4"/>
      <c r="Z1" s="4"/>
      <c r="AA1" s="4"/>
      <c r="AB1" s="4"/>
      <c r="AC1" s="4"/>
      <c r="AD1" s="4"/>
      <c r="AE1" s="4"/>
      <c r="AF1" s="4"/>
      <c r="AG1" s="4"/>
    </row>
    <row r="2" spans="1:33" s="5" customFormat="1" ht="30" x14ac:dyDescent="0.15">
      <c r="A2" s="274" t="s">
        <v>46</v>
      </c>
      <c r="B2" s="274"/>
      <c r="C2" s="274"/>
      <c r="D2" s="274"/>
      <c r="E2" s="274"/>
      <c r="F2" s="274"/>
      <c r="G2" s="274"/>
      <c r="H2" s="274"/>
      <c r="I2" s="274"/>
      <c r="J2" s="274"/>
      <c r="K2" s="274"/>
      <c r="L2" s="274"/>
      <c r="M2" s="274"/>
      <c r="N2" s="38"/>
      <c r="O2" s="38"/>
      <c r="P2" s="38"/>
      <c r="Q2" s="38"/>
      <c r="R2" s="38"/>
      <c r="S2" s="4"/>
      <c r="T2" s="4"/>
      <c r="U2" s="4"/>
      <c r="V2" s="4"/>
      <c r="W2" s="4"/>
      <c r="X2" s="4"/>
      <c r="Y2" s="4"/>
      <c r="Z2" s="4"/>
      <c r="AA2" s="4"/>
      <c r="AB2" s="4"/>
      <c r="AC2" s="4"/>
      <c r="AD2" s="4"/>
      <c r="AE2" s="4"/>
      <c r="AF2" s="4"/>
      <c r="AG2" s="4"/>
    </row>
    <row r="3" spans="1:33" s="5" customFormat="1" ht="16.5" x14ac:dyDescent="0.15">
      <c r="A3" s="39" t="s">
        <v>157</v>
      </c>
      <c r="B3" s="39"/>
      <c r="C3" s="62"/>
      <c r="D3" s="40"/>
      <c r="E3" s="59"/>
      <c r="F3" s="59"/>
      <c r="G3" s="40"/>
      <c r="H3" s="102"/>
      <c r="I3" s="39"/>
      <c r="J3" s="59"/>
      <c r="K3" s="102"/>
      <c r="L3" s="59"/>
      <c r="M3" s="59"/>
      <c r="N3" s="20"/>
      <c r="O3" s="20"/>
      <c r="P3" s="20"/>
      <c r="Q3" s="20"/>
      <c r="R3" s="20"/>
      <c r="S3" s="4"/>
      <c r="T3" s="4"/>
      <c r="U3" s="4"/>
      <c r="V3" s="4"/>
      <c r="W3" s="4"/>
      <c r="X3" s="4"/>
      <c r="Y3" s="4"/>
      <c r="Z3" s="4"/>
      <c r="AA3" s="4"/>
      <c r="AB3" s="4"/>
      <c r="AC3" s="4"/>
      <c r="AD3" s="4"/>
      <c r="AE3" s="4"/>
      <c r="AF3" s="4"/>
      <c r="AG3" s="4"/>
    </row>
    <row r="4" spans="1:33" s="5" customFormat="1" ht="16.5" x14ac:dyDescent="0.15">
      <c r="A4" s="22" t="s">
        <v>140</v>
      </c>
      <c r="B4" s="22"/>
      <c r="C4" s="63"/>
      <c r="D4" s="102"/>
      <c r="E4" s="59"/>
      <c r="F4" s="59"/>
      <c r="G4" s="40"/>
      <c r="H4" s="102"/>
      <c r="I4" s="22"/>
      <c r="J4" s="59"/>
      <c r="K4" s="102"/>
      <c r="L4" s="59"/>
      <c r="M4" s="59"/>
      <c r="N4" s="20"/>
      <c r="O4" s="20"/>
      <c r="P4" s="20"/>
      <c r="Q4" s="20"/>
      <c r="R4" s="20"/>
      <c r="S4" s="4"/>
      <c r="T4" s="4"/>
      <c r="U4" s="4"/>
      <c r="V4" s="4"/>
      <c r="W4" s="4"/>
      <c r="X4" s="4"/>
      <c r="Y4" s="4"/>
      <c r="Z4" s="4"/>
      <c r="AA4" s="4"/>
      <c r="AB4" s="4"/>
      <c r="AC4" s="4"/>
      <c r="AD4" s="4"/>
      <c r="AE4" s="4"/>
      <c r="AF4" s="4"/>
      <c r="AG4" s="4"/>
    </row>
    <row r="5" spans="1:33" s="5" customFormat="1" ht="17.25" thickBot="1" x14ac:dyDescent="0.2">
      <c r="A5" s="197" t="s">
        <v>279</v>
      </c>
      <c r="B5" s="197"/>
      <c r="C5" s="194"/>
      <c r="D5" s="198"/>
      <c r="E5" s="195"/>
      <c r="F5" s="195"/>
      <c r="G5" s="40"/>
      <c r="H5" s="102"/>
      <c r="I5" s="22"/>
      <c r="J5" s="59"/>
      <c r="K5" s="102"/>
      <c r="L5" s="59"/>
      <c r="M5" s="59"/>
      <c r="N5" s="20"/>
      <c r="O5" s="20"/>
      <c r="P5" s="20"/>
      <c r="Q5" s="20"/>
      <c r="R5" s="20"/>
      <c r="S5" s="4"/>
      <c r="T5" s="4"/>
      <c r="U5" s="4"/>
      <c r="V5" s="4"/>
      <c r="W5" s="4"/>
      <c r="X5" s="4"/>
      <c r="Y5" s="4"/>
      <c r="Z5" s="4"/>
      <c r="AA5" s="4"/>
      <c r="AB5" s="4"/>
      <c r="AC5" s="4"/>
      <c r="AD5" s="4"/>
      <c r="AE5" s="4"/>
      <c r="AF5" s="4"/>
      <c r="AG5" s="4"/>
    </row>
    <row r="6" spans="1:33" s="5" customFormat="1" ht="16.5" x14ac:dyDescent="0.15">
      <c r="A6" s="529" t="s">
        <v>166</v>
      </c>
      <c r="B6" s="530"/>
      <c r="C6" s="530"/>
      <c r="D6" s="530"/>
      <c r="E6" s="530"/>
      <c r="F6" s="531"/>
      <c r="G6" s="40"/>
      <c r="H6" s="529" t="s">
        <v>167</v>
      </c>
      <c r="I6" s="530"/>
      <c r="J6" s="530"/>
      <c r="K6" s="530"/>
      <c r="L6" s="530"/>
      <c r="M6" s="531"/>
      <c r="N6" s="41"/>
      <c r="O6" s="104" t="s">
        <v>47</v>
      </c>
      <c r="P6" s="329" t="s">
        <v>48</v>
      </c>
      <c r="Q6" s="453"/>
      <c r="R6" s="20"/>
      <c r="S6" s="4"/>
      <c r="T6" s="4"/>
      <c r="U6" s="4"/>
      <c r="V6" s="4"/>
      <c r="W6" s="4"/>
      <c r="X6" s="4"/>
      <c r="Y6" s="4"/>
      <c r="Z6" s="4"/>
      <c r="AA6" s="4"/>
      <c r="AB6" s="4"/>
      <c r="AC6" s="4"/>
      <c r="AD6" s="4"/>
      <c r="AE6" s="4"/>
      <c r="AF6" s="4"/>
      <c r="AG6" s="4"/>
    </row>
    <row r="7" spans="1:33" s="5" customFormat="1" ht="16.5" customHeight="1" x14ac:dyDescent="0.15">
      <c r="A7" s="556" t="s">
        <v>190</v>
      </c>
      <c r="B7" s="558" t="s">
        <v>210</v>
      </c>
      <c r="C7" s="560" t="s">
        <v>208</v>
      </c>
      <c r="D7" s="561"/>
      <c r="E7" s="473" t="s">
        <v>49</v>
      </c>
      <c r="F7" s="475" t="s">
        <v>50</v>
      </c>
      <c r="G7" s="40"/>
      <c r="H7" s="556" t="s">
        <v>190</v>
      </c>
      <c r="I7" s="558" t="s">
        <v>210</v>
      </c>
      <c r="J7" s="560" t="s">
        <v>208</v>
      </c>
      <c r="K7" s="561"/>
      <c r="L7" s="473" t="s">
        <v>49</v>
      </c>
      <c r="M7" s="475" t="s">
        <v>50</v>
      </c>
      <c r="N7" s="20"/>
      <c r="O7" s="366" t="s">
        <v>85</v>
      </c>
      <c r="P7" s="477">
        <f>SUM(F9:F70,F78:F139,F147:F208)</f>
        <v>0</v>
      </c>
      <c r="Q7" s="478" t="s">
        <v>51</v>
      </c>
      <c r="R7" s="20"/>
      <c r="S7" s="4">
        <f>P7</f>
        <v>0</v>
      </c>
      <c r="T7" s="4"/>
      <c r="U7" s="4"/>
      <c r="V7" s="4"/>
      <c r="W7" s="4"/>
      <c r="X7" s="4"/>
      <c r="Y7" s="4"/>
      <c r="Z7" s="4"/>
      <c r="AA7" s="4"/>
      <c r="AB7" s="4"/>
      <c r="AC7" s="4"/>
      <c r="AD7" s="4"/>
      <c r="AE7" s="4"/>
      <c r="AF7" s="4"/>
      <c r="AG7" s="4"/>
    </row>
    <row r="8" spans="1:33" s="5" customFormat="1" ht="16.5" x14ac:dyDescent="0.15">
      <c r="A8" s="557"/>
      <c r="B8" s="559"/>
      <c r="C8" s="562"/>
      <c r="D8" s="563"/>
      <c r="E8" s="474"/>
      <c r="F8" s="476"/>
      <c r="G8" s="40"/>
      <c r="H8" s="557"/>
      <c r="I8" s="559"/>
      <c r="J8" s="562"/>
      <c r="K8" s="563"/>
      <c r="L8" s="474"/>
      <c r="M8" s="476"/>
      <c r="N8" s="20"/>
      <c r="O8" s="366"/>
      <c r="P8" s="477"/>
      <c r="Q8" s="478"/>
      <c r="R8" s="20"/>
      <c r="S8" s="4">
        <f>P10</f>
        <v>0</v>
      </c>
      <c r="T8" s="4"/>
      <c r="U8" s="4"/>
      <c r="V8" s="4"/>
      <c r="W8" s="4"/>
      <c r="X8" s="4"/>
      <c r="Y8" s="4"/>
      <c r="Z8" s="4"/>
      <c r="AA8" s="4"/>
      <c r="AB8" s="4"/>
      <c r="AC8" s="4"/>
      <c r="AD8" s="4"/>
      <c r="AE8" s="4"/>
      <c r="AF8" s="4"/>
      <c r="AG8" s="4"/>
    </row>
    <row r="9" spans="1:33" s="5" customFormat="1" ht="16.5" x14ac:dyDescent="0.15">
      <c r="A9" s="187"/>
      <c r="B9" s="189"/>
      <c r="C9" s="189"/>
      <c r="D9" s="42" t="s">
        <v>51</v>
      </c>
      <c r="E9" s="189"/>
      <c r="F9" s="60">
        <f>C9*E9</f>
        <v>0</v>
      </c>
      <c r="G9" s="40"/>
      <c r="H9" s="191"/>
      <c r="I9" s="189"/>
      <c r="J9" s="189"/>
      <c r="K9" s="42" t="s">
        <v>51</v>
      </c>
      <c r="L9" s="189"/>
      <c r="M9" s="60">
        <f>J9*L9</f>
        <v>0</v>
      </c>
      <c r="N9" s="20"/>
      <c r="O9" s="366"/>
      <c r="P9" s="477"/>
      <c r="Q9" s="478"/>
      <c r="R9" s="20"/>
      <c r="S9" s="4"/>
      <c r="T9" s="4"/>
      <c r="U9" s="4"/>
      <c r="V9" s="4"/>
      <c r="W9" s="4"/>
      <c r="X9" s="4"/>
      <c r="Y9" s="4"/>
      <c r="Z9" s="4"/>
      <c r="AA9" s="4"/>
      <c r="AB9" s="4"/>
      <c r="AC9" s="4"/>
      <c r="AD9" s="4"/>
      <c r="AE9" s="4"/>
      <c r="AF9" s="4"/>
      <c r="AG9" s="4"/>
    </row>
    <row r="10" spans="1:33" s="5" customFormat="1" ht="16.5" x14ac:dyDescent="0.15">
      <c r="A10" s="187"/>
      <c r="B10" s="189"/>
      <c r="C10" s="189"/>
      <c r="D10" s="42" t="s">
        <v>51</v>
      </c>
      <c r="E10" s="189"/>
      <c r="F10" s="60">
        <f t="shared" ref="F10:F70" si="0">C10*E10</f>
        <v>0</v>
      </c>
      <c r="G10" s="40"/>
      <c r="H10" s="191"/>
      <c r="I10" s="189"/>
      <c r="J10" s="189"/>
      <c r="K10" s="42" t="s">
        <v>51</v>
      </c>
      <c r="L10" s="189"/>
      <c r="M10" s="60">
        <f t="shared" ref="M10:M69" si="1">J10*L10</f>
        <v>0</v>
      </c>
      <c r="N10" s="20"/>
      <c r="O10" s="366" t="s">
        <v>86</v>
      </c>
      <c r="P10" s="477">
        <f>SUM(M9:M70,M78:M139,M147:M208)</f>
        <v>0</v>
      </c>
      <c r="Q10" s="478" t="s">
        <v>51</v>
      </c>
      <c r="R10" s="20"/>
      <c r="S10" s="4"/>
      <c r="T10" s="4"/>
      <c r="U10" s="4"/>
      <c r="V10" s="4"/>
      <c r="W10" s="4"/>
      <c r="X10" s="4"/>
      <c r="Y10" s="4"/>
      <c r="Z10" s="4"/>
      <c r="AA10" s="4"/>
      <c r="AB10" s="4"/>
      <c r="AC10" s="4"/>
      <c r="AD10" s="4"/>
      <c r="AE10" s="4"/>
      <c r="AF10" s="4"/>
      <c r="AG10" s="4"/>
    </row>
    <row r="11" spans="1:33" s="5" customFormat="1" ht="16.5" x14ac:dyDescent="0.15">
      <c r="A11" s="187"/>
      <c r="B11" s="189"/>
      <c r="C11" s="189"/>
      <c r="D11" s="42" t="s">
        <v>51</v>
      </c>
      <c r="E11" s="189"/>
      <c r="F11" s="60">
        <f t="shared" si="0"/>
        <v>0</v>
      </c>
      <c r="G11" s="40"/>
      <c r="H11" s="191"/>
      <c r="I11" s="189"/>
      <c r="J11" s="189"/>
      <c r="K11" s="42" t="s">
        <v>51</v>
      </c>
      <c r="L11" s="189"/>
      <c r="M11" s="60">
        <f t="shared" si="1"/>
        <v>0</v>
      </c>
      <c r="N11" s="20"/>
      <c r="O11" s="366"/>
      <c r="P11" s="477"/>
      <c r="Q11" s="478"/>
      <c r="R11" s="20"/>
      <c r="S11" s="4"/>
      <c r="T11" s="4"/>
      <c r="U11" s="4"/>
      <c r="V11" s="4"/>
      <c r="W11" s="4"/>
      <c r="X11" s="4"/>
      <c r="Y11" s="4"/>
      <c r="Z11" s="4"/>
      <c r="AA11" s="4"/>
      <c r="AB11" s="4"/>
      <c r="AC11" s="4"/>
      <c r="AD11" s="4"/>
      <c r="AE11" s="4"/>
      <c r="AF11" s="4"/>
      <c r="AG11" s="4"/>
    </row>
    <row r="12" spans="1:33" s="5" customFormat="1" ht="17.25" thickBot="1" x14ac:dyDescent="0.2">
      <c r="A12" s="187"/>
      <c r="B12" s="189"/>
      <c r="C12" s="189"/>
      <c r="D12" s="42" t="s">
        <v>51</v>
      </c>
      <c r="E12" s="189"/>
      <c r="F12" s="60">
        <f t="shared" si="0"/>
        <v>0</v>
      </c>
      <c r="G12" s="40"/>
      <c r="H12" s="191"/>
      <c r="I12" s="189"/>
      <c r="J12" s="189"/>
      <c r="K12" s="42" t="s">
        <v>51</v>
      </c>
      <c r="L12" s="189"/>
      <c r="M12" s="60">
        <f t="shared" si="1"/>
        <v>0</v>
      </c>
      <c r="N12" s="20"/>
      <c r="O12" s="479"/>
      <c r="P12" s="480"/>
      <c r="Q12" s="481"/>
      <c r="R12" s="20"/>
      <c r="S12" s="4"/>
      <c r="T12" s="4"/>
      <c r="U12" s="4"/>
      <c r="V12" s="4"/>
      <c r="W12" s="4"/>
      <c r="X12" s="4"/>
      <c r="Y12" s="4"/>
      <c r="Z12" s="4"/>
      <c r="AA12" s="4"/>
      <c r="AB12" s="4"/>
      <c r="AC12" s="4"/>
      <c r="AD12" s="4"/>
      <c r="AE12" s="4"/>
      <c r="AF12" s="4"/>
      <c r="AG12" s="4"/>
    </row>
    <row r="13" spans="1:33" s="5" customFormat="1" ht="16.5" x14ac:dyDescent="0.15">
      <c r="A13" s="187"/>
      <c r="B13" s="189"/>
      <c r="C13" s="189"/>
      <c r="D13" s="42" t="s">
        <v>51</v>
      </c>
      <c r="E13" s="189"/>
      <c r="F13" s="60">
        <f t="shared" si="0"/>
        <v>0</v>
      </c>
      <c r="G13" s="102"/>
      <c r="H13" s="191"/>
      <c r="I13" s="189"/>
      <c r="J13" s="189"/>
      <c r="K13" s="42" t="s">
        <v>51</v>
      </c>
      <c r="L13" s="189"/>
      <c r="M13" s="60">
        <f t="shared" si="1"/>
        <v>0</v>
      </c>
      <c r="N13" s="20"/>
      <c r="O13" s="32" t="s">
        <v>57</v>
      </c>
      <c r="P13" s="20"/>
      <c r="Q13" s="20"/>
      <c r="R13" s="20"/>
      <c r="S13" s="4"/>
      <c r="T13" s="4"/>
      <c r="U13" s="4"/>
      <c r="V13" s="4"/>
      <c r="W13" s="4"/>
      <c r="X13" s="4"/>
      <c r="Y13" s="4"/>
      <c r="Z13" s="4"/>
      <c r="AA13" s="4"/>
      <c r="AB13" s="4"/>
      <c r="AC13" s="4"/>
      <c r="AD13" s="4"/>
      <c r="AE13" s="4"/>
      <c r="AF13" s="4"/>
      <c r="AG13" s="4"/>
    </row>
    <row r="14" spans="1:33" s="5" customFormat="1" ht="16.5" x14ac:dyDescent="0.15">
      <c r="A14" s="187"/>
      <c r="B14" s="189"/>
      <c r="C14" s="189"/>
      <c r="D14" s="42" t="s">
        <v>51</v>
      </c>
      <c r="E14" s="189"/>
      <c r="F14" s="60">
        <f t="shared" si="0"/>
        <v>0</v>
      </c>
      <c r="G14" s="102"/>
      <c r="H14" s="191"/>
      <c r="I14" s="189"/>
      <c r="J14" s="189"/>
      <c r="K14" s="42" t="s">
        <v>51</v>
      </c>
      <c r="L14" s="189"/>
      <c r="M14" s="60">
        <f t="shared" si="1"/>
        <v>0</v>
      </c>
      <c r="N14" s="20"/>
      <c r="O14" s="20"/>
      <c r="P14" s="20"/>
      <c r="Q14" s="20"/>
      <c r="R14" s="20"/>
      <c r="S14" s="4"/>
      <c r="T14" s="4"/>
      <c r="U14" s="4"/>
      <c r="V14" s="4"/>
      <c r="W14" s="4"/>
      <c r="X14" s="4"/>
      <c r="Y14" s="4"/>
      <c r="Z14" s="4"/>
      <c r="AA14" s="4"/>
      <c r="AB14" s="4"/>
      <c r="AC14" s="4"/>
      <c r="AD14" s="4"/>
      <c r="AE14" s="4"/>
      <c r="AF14" s="4"/>
      <c r="AG14" s="4"/>
    </row>
    <row r="15" spans="1:33" s="5" customFormat="1" ht="16.5" x14ac:dyDescent="0.15">
      <c r="A15" s="187"/>
      <c r="B15" s="189"/>
      <c r="C15" s="189"/>
      <c r="D15" s="42" t="s">
        <v>51</v>
      </c>
      <c r="E15" s="189"/>
      <c r="F15" s="60">
        <f t="shared" si="0"/>
        <v>0</v>
      </c>
      <c r="G15" s="102"/>
      <c r="H15" s="191"/>
      <c r="I15" s="189"/>
      <c r="J15" s="189"/>
      <c r="K15" s="42" t="s">
        <v>51</v>
      </c>
      <c r="L15" s="189"/>
      <c r="M15" s="60">
        <f t="shared" si="1"/>
        <v>0</v>
      </c>
      <c r="N15" s="20"/>
      <c r="O15" s="20"/>
      <c r="P15" s="43"/>
      <c r="Q15" s="20"/>
      <c r="R15" s="20"/>
      <c r="S15" s="4"/>
      <c r="T15" s="4"/>
      <c r="U15" s="4"/>
      <c r="V15" s="4"/>
      <c r="W15" s="4"/>
      <c r="X15" s="4"/>
      <c r="Y15" s="4"/>
      <c r="Z15" s="4"/>
      <c r="AA15" s="4"/>
      <c r="AB15" s="4"/>
      <c r="AC15" s="4"/>
      <c r="AD15" s="4"/>
      <c r="AE15" s="4"/>
      <c r="AF15" s="4"/>
      <c r="AG15" s="4"/>
    </row>
    <row r="16" spans="1:33" s="5" customFormat="1" ht="16.5" x14ac:dyDescent="0.15">
      <c r="A16" s="187"/>
      <c r="B16" s="189"/>
      <c r="C16" s="189"/>
      <c r="D16" s="42" t="s">
        <v>51</v>
      </c>
      <c r="E16" s="189"/>
      <c r="F16" s="60">
        <f t="shared" si="0"/>
        <v>0</v>
      </c>
      <c r="G16" s="102"/>
      <c r="H16" s="191"/>
      <c r="I16" s="189"/>
      <c r="J16" s="189"/>
      <c r="K16" s="42" t="s">
        <v>51</v>
      </c>
      <c r="L16" s="189"/>
      <c r="M16" s="60">
        <f t="shared" si="1"/>
        <v>0</v>
      </c>
      <c r="N16" s="20"/>
      <c r="O16" s="20"/>
      <c r="P16" s="20"/>
      <c r="Q16" s="20"/>
      <c r="R16" s="20"/>
      <c r="S16" s="4"/>
      <c r="T16" s="4"/>
      <c r="U16" s="4"/>
      <c r="V16" s="4"/>
      <c r="W16" s="4"/>
      <c r="X16" s="4"/>
      <c r="Y16" s="4"/>
      <c r="Z16" s="4"/>
      <c r="AA16" s="4"/>
      <c r="AB16" s="4"/>
      <c r="AC16" s="4"/>
      <c r="AD16" s="4"/>
      <c r="AE16" s="4"/>
      <c r="AF16" s="4"/>
      <c r="AG16" s="4"/>
    </row>
    <row r="17" spans="1:33" s="5" customFormat="1" ht="16.5" x14ac:dyDescent="0.15">
      <c r="A17" s="187"/>
      <c r="B17" s="189"/>
      <c r="C17" s="189"/>
      <c r="D17" s="42" t="s">
        <v>51</v>
      </c>
      <c r="E17" s="189"/>
      <c r="F17" s="60">
        <f t="shared" si="0"/>
        <v>0</v>
      </c>
      <c r="G17" s="102"/>
      <c r="H17" s="191"/>
      <c r="I17" s="189"/>
      <c r="J17" s="189"/>
      <c r="K17" s="42" t="s">
        <v>51</v>
      </c>
      <c r="L17" s="189"/>
      <c r="M17" s="60">
        <f t="shared" si="1"/>
        <v>0</v>
      </c>
      <c r="N17" s="20"/>
      <c r="O17" s="20"/>
      <c r="P17" s="20"/>
      <c r="Q17" s="20"/>
      <c r="R17" s="20"/>
      <c r="S17" s="4"/>
      <c r="T17" s="4"/>
      <c r="U17" s="4"/>
      <c r="V17" s="4"/>
      <c r="W17" s="4"/>
      <c r="X17" s="4"/>
      <c r="Y17" s="4"/>
      <c r="Z17" s="4"/>
      <c r="AA17" s="4"/>
      <c r="AB17" s="4"/>
      <c r="AC17" s="4"/>
      <c r="AD17" s="4"/>
      <c r="AE17" s="4"/>
      <c r="AF17" s="4"/>
      <c r="AG17" s="4"/>
    </row>
    <row r="18" spans="1:33" s="5" customFormat="1" ht="16.5" x14ac:dyDescent="0.15">
      <c r="A18" s="187"/>
      <c r="B18" s="189"/>
      <c r="C18" s="189"/>
      <c r="D18" s="42" t="s">
        <v>51</v>
      </c>
      <c r="E18" s="189"/>
      <c r="F18" s="60">
        <f t="shared" si="0"/>
        <v>0</v>
      </c>
      <c r="G18" s="102"/>
      <c r="H18" s="191"/>
      <c r="I18" s="189"/>
      <c r="J18" s="189"/>
      <c r="K18" s="42" t="s">
        <v>51</v>
      </c>
      <c r="L18" s="189"/>
      <c r="M18" s="60">
        <f t="shared" si="1"/>
        <v>0</v>
      </c>
      <c r="N18" s="20"/>
      <c r="O18" s="20"/>
      <c r="P18" s="20"/>
      <c r="Q18" s="20"/>
      <c r="R18" s="20"/>
      <c r="S18" s="4"/>
      <c r="T18" s="4"/>
      <c r="U18" s="4"/>
      <c r="V18" s="4"/>
      <c r="W18" s="4"/>
      <c r="X18" s="4"/>
      <c r="Y18" s="4"/>
      <c r="Z18" s="4"/>
      <c r="AA18" s="4"/>
      <c r="AB18" s="4"/>
      <c r="AC18" s="4"/>
      <c r="AD18" s="4"/>
      <c r="AE18" s="4"/>
      <c r="AF18" s="4"/>
      <c r="AG18" s="4"/>
    </row>
    <row r="19" spans="1:33" s="5" customFormat="1" ht="16.5" x14ac:dyDescent="0.15">
      <c r="A19" s="187"/>
      <c r="B19" s="189"/>
      <c r="C19" s="189"/>
      <c r="D19" s="42" t="s">
        <v>51</v>
      </c>
      <c r="E19" s="189"/>
      <c r="F19" s="60">
        <f t="shared" si="0"/>
        <v>0</v>
      </c>
      <c r="G19" s="102"/>
      <c r="H19" s="191"/>
      <c r="I19" s="189"/>
      <c r="J19" s="189"/>
      <c r="K19" s="42" t="s">
        <v>51</v>
      </c>
      <c r="L19" s="189"/>
      <c r="M19" s="60">
        <f t="shared" si="1"/>
        <v>0</v>
      </c>
      <c r="N19" s="20"/>
      <c r="O19" s="20"/>
      <c r="P19" s="20"/>
      <c r="Q19" s="20"/>
      <c r="R19" s="20"/>
      <c r="S19" s="4"/>
      <c r="T19" s="4"/>
      <c r="U19" s="4"/>
      <c r="V19" s="4"/>
      <c r="W19" s="4"/>
      <c r="X19" s="4"/>
      <c r="Y19" s="4"/>
      <c r="Z19" s="4"/>
      <c r="AA19" s="4"/>
      <c r="AB19" s="4"/>
      <c r="AC19" s="4"/>
      <c r="AD19" s="4"/>
      <c r="AE19" s="4"/>
      <c r="AF19" s="4"/>
      <c r="AG19" s="4"/>
    </row>
    <row r="20" spans="1:33" s="5" customFormat="1" ht="16.5" x14ac:dyDescent="0.15">
      <c r="A20" s="187"/>
      <c r="B20" s="189"/>
      <c r="C20" s="189"/>
      <c r="D20" s="42" t="s">
        <v>51</v>
      </c>
      <c r="E20" s="189"/>
      <c r="F20" s="60">
        <f t="shared" si="0"/>
        <v>0</v>
      </c>
      <c r="G20" s="102"/>
      <c r="H20" s="191"/>
      <c r="I20" s="189"/>
      <c r="J20" s="189"/>
      <c r="K20" s="42" t="s">
        <v>51</v>
      </c>
      <c r="L20" s="189"/>
      <c r="M20" s="60">
        <f t="shared" si="1"/>
        <v>0</v>
      </c>
      <c r="N20" s="20"/>
      <c r="O20" s="20"/>
      <c r="P20" s="20"/>
      <c r="Q20" s="20"/>
      <c r="R20" s="20"/>
      <c r="S20" s="4"/>
      <c r="T20" s="4"/>
      <c r="U20" s="4"/>
      <c r="V20" s="4"/>
      <c r="W20" s="4"/>
      <c r="X20" s="4"/>
      <c r="Y20" s="4"/>
      <c r="Z20" s="4"/>
      <c r="AA20" s="4"/>
      <c r="AB20" s="4"/>
      <c r="AC20" s="4"/>
      <c r="AD20" s="4"/>
      <c r="AE20" s="4"/>
      <c r="AF20" s="4"/>
      <c r="AG20" s="4"/>
    </row>
    <row r="21" spans="1:33" s="5" customFormat="1" ht="16.5" x14ac:dyDescent="0.15">
      <c r="A21" s="187"/>
      <c r="B21" s="189"/>
      <c r="C21" s="189"/>
      <c r="D21" s="42" t="s">
        <v>51</v>
      </c>
      <c r="E21" s="189"/>
      <c r="F21" s="60">
        <f t="shared" si="0"/>
        <v>0</v>
      </c>
      <c r="G21" s="102"/>
      <c r="H21" s="191"/>
      <c r="I21" s="189"/>
      <c r="J21" s="189"/>
      <c r="K21" s="42" t="s">
        <v>51</v>
      </c>
      <c r="L21" s="189"/>
      <c r="M21" s="60">
        <f t="shared" si="1"/>
        <v>0</v>
      </c>
      <c r="N21" s="20"/>
      <c r="O21" s="20"/>
      <c r="P21" s="20"/>
      <c r="Q21" s="20"/>
      <c r="R21" s="20"/>
      <c r="S21" s="4"/>
      <c r="T21" s="4"/>
      <c r="U21" s="4"/>
      <c r="V21" s="4"/>
      <c r="W21" s="4"/>
      <c r="X21" s="4"/>
      <c r="Y21" s="4"/>
      <c r="Z21" s="4"/>
      <c r="AA21" s="4"/>
      <c r="AB21" s="4"/>
      <c r="AC21" s="4"/>
      <c r="AD21" s="4"/>
      <c r="AE21" s="4"/>
      <c r="AF21" s="4"/>
      <c r="AG21" s="4"/>
    </row>
    <row r="22" spans="1:33" s="5" customFormat="1" ht="16.5" x14ac:dyDescent="0.15">
      <c r="A22" s="187"/>
      <c r="B22" s="189"/>
      <c r="C22" s="189"/>
      <c r="D22" s="42" t="s">
        <v>51</v>
      </c>
      <c r="E22" s="189"/>
      <c r="F22" s="60">
        <f t="shared" si="0"/>
        <v>0</v>
      </c>
      <c r="G22" s="102"/>
      <c r="H22" s="191"/>
      <c r="I22" s="189"/>
      <c r="J22" s="189"/>
      <c r="K22" s="42" t="s">
        <v>51</v>
      </c>
      <c r="L22" s="189"/>
      <c r="M22" s="60">
        <f t="shared" si="1"/>
        <v>0</v>
      </c>
      <c r="N22" s="20"/>
      <c r="O22" s="20"/>
      <c r="P22" s="20"/>
      <c r="Q22" s="20"/>
      <c r="R22" s="20"/>
      <c r="S22" s="4"/>
      <c r="T22" s="4"/>
      <c r="U22" s="4"/>
      <c r="V22" s="4"/>
      <c r="W22" s="4"/>
      <c r="X22" s="4"/>
      <c r="Y22" s="4"/>
      <c r="Z22" s="4"/>
      <c r="AA22" s="4"/>
      <c r="AB22" s="4"/>
      <c r="AC22" s="4"/>
      <c r="AD22" s="4"/>
      <c r="AE22" s="4"/>
      <c r="AF22" s="4"/>
      <c r="AG22" s="4"/>
    </row>
    <row r="23" spans="1:33" s="5" customFormat="1" ht="16.5" x14ac:dyDescent="0.15">
      <c r="A23" s="187"/>
      <c r="B23" s="189"/>
      <c r="C23" s="189"/>
      <c r="D23" s="42" t="s">
        <v>51</v>
      </c>
      <c r="E23" s="189"/>
      <c r="F23" s="60">
        <f t="shared" si="0"/>
        <v>0</v>
      </c>
      <c r="G23" s="102"/>
      <c r="H23" s="191"/>
      <c r="I23" s="189"/>
      <c r="J23" s="189"/>
      <c r="K23" s="42" t="s">
        <v>51</v>
      </c>
      <c r="L23" s="189"/>
      <c r="M23" s="60">
        <f t="shared" si="1"/>
        <v>0</v>
      </c>
      <c r="N23" s="20"/>
      <c r="O23" s="20"/>
      <c r="P23" s="20"/>
      <c r="Q23" s="20"/>
      <c r="R23" s="20"/>
      <c r="S23" s="4"/>
      <c r="T23" s="4"/>
      <c r="U23" s="4"/>
      <c r="V23" s="4"/>
      <c r="W23" s="4"/>
      <c r="X23" s="4"/>
      <c r="Y23" s="4"/>
      <c r="Z23" s="4"/>
      <c r="AA23" s="4"/>
      <c r="AB23" s="4"/>
      <c r="AC23" s="4"/>
      <c r="AD23" s="4"/>
      <c r="AE23" s="4"/>
      <c r="AF23" s="4"/>
      <c r="AG23" s="4"/>
    </row>
    <row r="24" spans="1:33" s="5" customFormat="1" ht="16.5" x14ac:dyDescent="0.15">
      <c r="A24" s="187"/>
      <c r="B24" s="189"/>
      <c r="C24" s="189"/>
      <c r="D24" s="42" t="s">
        <v>51</v>
      </c>
      <c r="E24" s="189"/>
      <c r="F24" s="60">
        <f t="shared" si="0"/>
        <v>0</v>
      </c>
      <c r="G24" s="102"/>
      <c r="H24" s="191"/>
      <c r="I24" s="189"/>
      <c r="J24" s="189"/>
      <c r="K24" s="42" t="s">
        <v>51</v>
      </c>
      <c r="L24" s="189"/>
      <c r="M24" s="60">
        <f t="shared" si="1"/>
        <v>0</v>
      </c>
      <c r="N24" s="20"/>
      <c r="O24" s="20"/>
      <c r="P24" s="20"/>
      <c r="Q24" s="20"/>
      <c r="R24" s="20"/>
      <c r="S24" s="4"/>
      <c r="T24" s="4"/>
      <c r="U24" s="4"/>
      <c r="V24" s="4"/>
      <c r="W24" s="4"/>
      <c r="X24" s="4"/>
      <c r="Y24" s="4"/>
      <c r="Z24" s="4"/>
      <c r="AA24" s="4"/>
      <c r="AB24" s="4"/>
      <c r="AC24" s="4"/>
      <c r="AD24" s="4"/>
      <c r="AE24" s="4"/>
      <c r="AF24" s="4"/>
      <c r="AG24" s="4"/>
    </row>
    <row r="25" spans="1:33" s="5" customFormat="1" ht="16.5" x14ac:dyDescent="0.15">
      <c r="A25" s="187"/>
      <c r="B25" s="189"/>
      <c r="C25" s="189"/>
      <c r="D25" s="42" t="s">
        <v>51</v>
      </c>
      <c r="E25" s="189"/>
      <c r="F25" s="60">
        <f t="shared" si="0"/>
        <v>0</v>
      </c>
      <c r="G25" s="102"/>
      <c r="H25" s="191"/>
      <c r="I25" s="189"/>
      <c r="J25" s="189"/>
      <c r="K25" s="42" t="s">
        <v>51</v>
      </c>
      <c r="L25" s="189"/>
      <c r="M25" s="60">
        <f t="shared" si="1"/>
        <v>0</v>
      </c>
      <c r="N25" s="20"/>
      <c r="O25" s="20"/>
      <c r="P25" s="20"/>
      <c r="Q25" s="20"/>
      <c r="R25" s="20"/>
      <c r="S25" s="4"/>
      <c r="T25" s="4"/>
      <c r="U25" s="4"/>
      <c r="V25" s="4"/>
      <c r="W25" s="4"/>
      <c r="X25" s="4"/>
      <c r="Y25" s="4"/>
      <c r="Z25" s="4"/>
      <c r="AA25" s="4"/>
      <c r="AB25" s="4"/>
      <c r="AC25" s="4"/>
      <c r="AD25" s="4"/>
      <c r="AE25" s="4"/>
      <c r="AF25" s="4"/>
      <c r="AG25" s="4"/>
    </row>
    <row r="26" spans="1:33" s="5" customFormat="1" ht="16.5" x14ac:dyDescent="0.15">
      <c r="A26" s="187"/>
      <c r="B26" s="189"/>
      <c r="C26" s="189"/>
      <c r="D26" s="42" t="s">
        <v>51</v>
      </c>
      <c r="E26" s="189"/>
      <c r="F26" s="60">
        <f t="shared" si="0"/>
        <v>0</v>
      </c>
      <c r="G26" s="102"/>
      <c r="H26" s="191"/>
      <c r="I26" s="189"/>
      <c r="J26" s="189"/>
      <c r="K26" s="42" t="s">
        <v>51</v>
      </c>
      <c r="L26" s="189"/>
      <c r="M26" s="60">
        <f t="shared" si="1"/>
        <v>0</v>
      </c>
      <c r="N26" s="20"/>
      <c r="O26" s="20"/>
      <c r="P26" s="20"/>
      <c r="Q26" s="20"/>
      <c r="R26" s="20"/>
      <c r="S26" s="4"/>
      <c r="T26" s="4"/>
      <c r="U26" s="4"/>
      <c r="V26" s="4"/>
      <c r="W26" s="4"/>
      <c r="X26" s="4"/>
      <c r="Y26" s="4"/>
      <c r="Z26" s="4"/>
      <c r="AA26" s="4"/>
      <c r="AB26" s="4"/>
      <c r="AC26" s="4"/>
      <c r="AD26" s="4"/>
      <c r="AE26" s="4"/>
      <c r="AF26" s="4"/>
      <c r="AG26" s="4"/>
    </row>
    <row r="27" spans="1:33" s="5" customFormat="1" ht="16.5" x14ac:dyDescent="0.15">
      <c r="A27" s="187"/>
      <c r="B27" s="189"/>
      <c r="C27" s="189"/>
      <c r="D27" s="42" t="s">
        <v>51</v>
      </c>
      <c r="E27" s="189"/>
      <c r="F27" s="60">
        <f t="shared" si="0"/>
        <v>0</v>
      </c>
      <c r="G27" s="102"/>
      <c r="H27" s="191"/>
      <c r="I27" s="189"/>
      <c r="J27" s="189"/>
      <c r="K27" s="42" t="s">
        <v>51</v>
      </c>
      <c r="L27" s="189"/>
      <c r="M27" s="60">
        <f t="shared" si="1"/>
        <v>0</v>
      </c>
      <c r="N27" s="20"/>
      <c r="O27" s="20"/>
      <c r="P27" s="20"/>
      <c r="Q27" s="20"/>
      <c r="R27" s="20"/>
      <c r="S27" s="4"/>
      <c r="T27" s="4"/>
      <c r="U27" s="4"/>
      <c r="V27" s="4"/>
      <c r="W27" s="4"/>
      <c r="X27" s="4"/>
      <c r="Y27" s="4"/>
      <c r="Z27" s="4"/>
      <c r="AA27" s="4"/>
      <c r="AB27" s="4"/>
      <c r="AC27" s="4"/>
      <c r="AD27" s="4"/>
      <c r="AE27" s="4"/>
      <c r="AF27" s="4"/>
      <c r="AG27" s="4"/>
    </row>
    <row r="28" spans="1:33" s="5" customFormat="1" ht="16.5" x14ac:dyDescent="0.15">
      <c r="A28" s="187"/>
      <c r="B28" s="189"/>
      <c r="C28" s="189"/>
      <c r="D28" s="42" t="s">
        <v>51</v>
      </c>
      <c r="E28" s="189"/>
      <c r="F28" s="60">
        <f t="shared" si="0"/>
        <v>0</v>
      </c>
      <c r="G28" s="102"/>
      <c r="H28" s="191"/>
      <c r="I28" s="189"/>
      <c r="J28" s="189"/>
      <c r="K28" s="42" t="s">
        <v>51</v>
      </c>
      <c r="L28" s="189"/>
      <c r="M28" s="60">
        <f t="shared" si="1"/>
        <v>0</v>
      </c>
      <c r="N28" s="20"/>
      <c r="O28" s="20"/>
      <c r="P28" s="20"/>
      <c r="Q28" s="20"/>
      <c r="R28" s="20"/>
      <c r="S28" s="4"/>
      <c r="T28" s="4"/>
      <c r="U28" s="4"/>
      <c r="V28" s="4"/>
      <c r="W28" s="4"/>
      <c r="X28" s="4"/>
      <c r="Y28" s="4"/>
      <c r="Z28" s="4"/>
      <c r="AA28" s="4"/>
      <c r="AB28" s="4"/>
      <c r="AC28" s="4"/>
      <c r="AD28" s="4"/>
      <c r="AE28" s="4"/>
      <c r="AF28" s="4"/>
      <c r="AG28" s="4"/>
    </row>
    <row r="29" spans="1:33" s="5" customFormat="1" ht="16.5" x14ac:dyDescent="0.15">
      <c r="A29" s="187"/>
      <c r="B29" s="189"/>
      <c r="C29" s="189"/>
      <c r="D29" s="42" t="s">
        <v>51</v>
      </c>
      <c r="E29" s="189"/>
      <c r="F29" s="60">
        <f t="shared" si="0"/>
        <v>0</v>
      </c>
      <c r="G29" s="102"/>
      <c r="H29" s="191"/>
      <c r="I29" s="189"/>
      <c r="J29" s="189"/>
      <c r="K29" s="42" t="s">
        <v>51</v>
      </c>
      <c r="L29" s="189"/>
      <c r="M29" s="60">
        <f t="shared" si="1"/>
        <v>0</v>
      </c>
      <c r="N29" s="20"/>
      <c r="O29" s="20"/>
      <c r="P29" s="20"/>
      <c r="Q29" s="20"/>
      <c r="R29" s="20"/>
      <c r="S29" s="4"/>
      <c r="T29" s="4"/>
      <c r="U29" s="4"/>
      <c r="V29" s="4"/>
      <c r="W29" s="4"/>
      <c r="X29" s="4"/>
      <c r="Y29" s="4"/>
      <c r="Z29" s="4"/>
      <c r="AA29" s="4"/>
      <c r="AB29" s="4"/>
      <c r="AC29" s="4"/>
      <c r="AD29" s="4"/>
      <c r="AE29" s="4"/>
      <c r="AF29" s="4"/>
      <c r="AG29" s="4"/>
    </row>
    <row r="30" spans="1:33" s="5" customFormat="1" ht="16.5" x14ac:dyDescent="0.15">
      <c r="A30" s="187"/>
      <c r="B30" s="189"/>
      <c r="C30" s="189"/>
      <c r="D30" s="42" t="s">
        <v>51</v>
      </c>
      <c r="E30" s="189"/>
      <c r="F30" s="60">
        <f t="shared" si="0"/>
        <v>0</v>
      </c>
      <c r="G30" s="102"/>
      <c r="H30" s="191"/>
      <c r="I30" s="189"/>
      <c r="J30" s="189"/>
      <c r="K30" s="42" t="s">
        <v>51</v>
      </c>
      <c r="L30" s="189"/>
      <c r="M30" s="60">
        <f t="shared" si="1"/>
        <v>0</v>
      </c>
      <c r="N30" s="20"/>
      <c r="O30" s="20"/>
      <c r="P30" s="20"/>
      <c r="Q30" s="20"/>
      <c r="R30" s="20"/>
      <c r="S30" s="4"/>
      <c r="T30" s="4"/>
      <c r="U30" s="4"/>
      <c r="V30" s="4"/>
      <c r="W30" s="4"/>
      <c r="X30" s="4"/>
      <c r="Y30" s="4"/>
      <c r="Z30" s="4"/>
      <c r="AA30" s="4"/>
      <c r="AB30" s="4"/>
      <c r="AC30" s="4"/>
      <c r="AD30" s="4"/>
      <c r="AE30" s="4"/>
      <c r="AF30" s="4"/>
      <c r="AG30" s="4"/>
    </row>
    <row r="31" spans="1:33" s="5" customFormat="1" ht="16.5" x14ac:dyDescent="0.15">
      <c r="A31" s="187"/>
      <c r="B31" s="189"/>
      <c r="C31" s="189"/>
      <c r="D31" s="42" t="s">
        <v>51</v>
      </c>
      <c r="E31" s="189"/>
      <c r="F31" s="60">
        <f t="shared" si="0"/>
        <v>0</v>
      </c>
      <c r="G31" s="102"/>
      <c r="H31" s="191"/>
      <c r="I31" s="189"/>
      <c r="J31" s="189"/>
      <c r="K31" s="42" t="s">
        <v>51</v>
      </c>
      <c r="L31" s="189"/>
      <c r="M31" s="60">
        <f t="shared" si="1"/>
        <v>0</v>
      </c>
      <c r="N31" s="20"/>
      <c r="O31" s="20"/>
      <c r="P31" s="20"/>
      <c r="Q31" s="20"/>
      <c r="R31" s="20"/>
      <c r="S31" s="4"/>
      <c r="T31" s="4"/>
      <c r="U31" s="4"/>
      <c r="V31" s="4"/>
      <c r="W31" s="4"/>
      <c r="X31" s="4"/>
      <c r="Y31" s="4"/>
      <c r="Z31" s="4"/>
      <c r="AA31" s="4"/>
      <c r="AB31" s="4"/>
      <c r="AC31" s="4"/>
      <c r="AD31" s="4"/>
      <c r="AE31" s="4"/>
      <c r="AF31" s="4"/>
      <c r="AG31" s="4"/>
    </row>
    <row r="32" spans="1:33" s="5" customFormat="1" ht="16.5" x14ac:dyDescent="0.15">
      <c r="A32" s="187"/>
      <c r="B32" s="189"/>
      <c r="C32" s="189"/>
      <c r="D32" s="42" t="s">
        <v>51</v>
      </c>
      <c r="E32" s="189"/>
      <c r="F32" s="60">
        <f t="shared" si="0"/>
        <v>0</v>
      </c>
      <c r="G32" s="102"/>
      <c r="H32" s="191"/>
      <c r="I32" s="189"/>
      <c r="J32" s="189"/>
      <c r="K32" s="42" t="s">
        <v>51</v>
      </c>
      <c r="L32" s="189"/>
      <c r="M32" s="60">
        <f t="shared" si="1"/>
        <v>0</v>
      </c>
      <c r="N32" s="20"/>
      <c r="O32" s="20"/>
      <c r="P32" s="20"/>
      <c r="Q32" s="20"/>
      <c r="R32" s="20"/>
      <c r="S32" s="4"/>
      <c r="T32" s="4"/>
      <c r="U32" s="4"/>
      <c r="V32" s="4"/>
      <c r="W32" s="4"/>
      <c r="X32" s="4"/>
      <c r="Y32" s="4"/>
      <c r="Z32" s="4"/>
      <c r="AA32" s="4"/>
      <c r="AB32" s="4"/>
      <c r="AC32" s="4"/>
      <c r="AD32" s="4"/>
      <c r="AE32" s="4"/>
      <c r="AF32" s="4"/>
      <c r="AG32" s="4"/>
    </row>
    <row r="33" spans="1:33" s="5" customFormat="1" ht="16.5" x14ac:dyDescent="0.15">
      <c r="A33" s="187"/>
      <c r="B33" s="189"/>
      <c r="C33" s="189"/>
      <c r="D33" s="42" t="s">
        <v>51</v>
      </c>
      <c r="E33" s="189"/>
      <c r="F33" s="60">
        <f t="shared" si="0"/>
        <v>0</v>
      </c>
      <c r="G33" s="102"/>
      <c r="H33" s="191"/>
      <c r="I33" s="189"/>
      <c r="J33" s="189"/>
      <c r="K33" s="42" t="s">
        <v>51</v>
      </c>
      <c r="L33" s="189"/>
      <c r="M33" s="60">
        <f t="shared" si="1"/>
        <v>0</v>
      </c>
      <c r="N33" s="20"/>
      <c r="O33" s="20"/>
      <c r="P33" s="20"/>
      <c r="Q33" s="20"/>
      <c r="R33" s="20"/>
      <c r="S33" s="4"/>
      <c r="T33" s="4"/>
      <c r="U33" s="4"/>
      <c r="V33" s="4"/>
      <c r="W33" s="4"/>
      <c r="X33" s="4"/>
      <c r="Y33" s="4"/>
      <c r="Z33" s="4"/>
      <c r="AA33" s="4"/>
      <c r="AB33" s="4"/>
      <c r="AC33" s="4"/>
      <c r="AD33" s="4"/>
      <c r="AE33" s="4"/>
      <c r="AF33" s="4"/>
      <c r="AG33" s="4"/>
    </row>
    <row r="34" spans="1:33" s="5" customFormat="1" ht="16.5" x14ac:dyDescent="0.15">
      <c r="A34" s="187"/>
      <c r="B34" s="189"/>
      <c r="C34" s="189"/>
      <c r="D34" s="42" t="s">
        <v>51</v>
      </c>
      <c r="E34" s="189"/>
      <c r="F34" s="60">
        <f t="shared" si="0"/>
        <v>0</v>
      </c>
      <c r="G34" s="102"/>
      <c r="H34" s="191"/>
      <c r="I34" s="189"/>
      <c r="J34" s="189"/>
      <c r="K34" s="42" t="s">
        <v>51</v>
      </c>
      <c r="L34" s="189"/>
      <c r="M34" s="60">
        <f t="shared" si="1"/>
        <v>0</v>
      </c>
      <c r="N34" s="20"/>
      <c r="O34" s="20"/>
      <c r="P34" s="20"/>
      <c r="Q34" s="20"/>
      <c r="R34" s="20"/>
      <c r="S34" s="4"/>
      <c r="T34" s="4"/>
      <c r="U34" s="4"/>
      <c r="V34" s="4"/>
      <c r="W34" s="4"/>
      <c r="X34" s="4"/>
      <c r="Y34" s="4"/>
      <c r="Z34" s="4"/>
      <c r="AA34" s="4"/>
      <c r="AB34" s="4"/>
      <c r="AC34" s="4"/>
      <c r="AD34" s="4"/>
      <c r="AE34" s="4"/>
      <c r="AF34" s="4"/>
      <c r="AG34" s="4"/>
    </row>
    <row r="35" spans="1:33" s="5" customFormat="1" ht="16.5" x14ac:dyDescent="0.15">
      <c r="A35" s="187"/>
      <c r="B35" s="189"/>
      <c r="C35" s="189"/>
      <c r="D35" s="42" t="s">
        <v>51</v>
      </c>
      <c r="E35" s="189"/>
      <c r="F35" s="60">
        <f t="shared" si="0"/>
        <v>0</v>
      </c>
      <c r="G35" s="102"/>
      <c r="H35" s="191"/>
      <c r="I35" s="189"/>
      <c r="J35" s="189"/>
      <c r="K35" s="42" t="s">
        <v>51</v>
      </c>
      <c r="L35" s="189"/>
      <c r="M35" s="60">
        <f t="shared" si="1"/>
        <v>0</v>
      </c>
      <c r="N35" s="20"/>
      <c r="O35" s="20"/>
      <c r="P35" s="20"/>
      <c r="Q35" s="20"/>
      <c r="R35" s="20"/>
      <c r="S35" s="4"/>
      <c r="T35" s="4"/>
      <c r="U35" s="4"/>
      <c r="V35" s="4"/>
      <c r="W35" s="4"/>
      <c r="X35" s="4"/>
      <c r="Y35" s="4"/>
      <c r="Z35" s="4"/>
      <c r="AA35" s="4"/>
      <c r="AB35" s="4"/>
      <c r="AC35" s="4"/>
      <c r="AD35" s="4"/>
      <c r="AE35" s="4"/>
      <c r="AF35" s="4"/>
      <c r="AG35" s="4"/>
    </row>
    <row r="36" spans="1:33" s="5" customFormat="1" ht="16.5" x14ac:dyDescent="0.15">
      <c r="A36" s="187"/>
      <c r="B36" s="189"/>
      <c r="C36" s="189"/>
      <c r="D36" s="42" t="s">
        <v>51</v>
      </c>
      <c r="E36" s="189"/>
      <c r="F36" s="60">
        <f t="shared" si="0"/>
        <v>0</v>
      </c>
      <c r="G36" s="102"/>
      <c r="H36" s="191"/>
      <c r="I36" s="189"/>
      <c r="J36" s="189"/>
      <c r="K36" s="42" t="s">
        <v>51</v>
      </c>
      <c r="L36" s="189"/>
      <c r="M36" s="60">
        <f t="shared" si="1"/>
        <v>0</v>
      </c>
      <c r="N36" s="20"/>
      <c r="O36" s="20"/>
      <c r="P36" s="20"/>
      <c r="Q36" s="20"/>
      <c r="R36" s="20"/>
      <c r="S36" s="4"/>
      <c r="T36" s="4"/>
      <c r="U36" s="4"/>
      <c r="V36" s="4"/>
      <c r="W36" s="4"/>
      <c r="X36" s="4"/>
      <c r="Y36" s="4"/>
      <c r="Z36" s="4"/>
      <c r="AA36" s="4"/>
      <c r="AB36" s="4"/>
      <c r="AC36" s="4"/>
      <c r="AD36" s="4"/>
      <c r="AE36" s="4"/>
      <c r="AF36" s="4"/>
      <c r="AG36" s="4"/>
    </row>
    <row r="37" spans="1:33" s="5" customFormat="1" ht="16.5" x14ac:dyDescent="0.15">
      <c r="A37" s="187"/>
      <c r="B37" s="189"/>
      <c r="C37" s="189"/>
      <c r="D37" s="42" t="s">
        <v>51</v>
      </c>
      <c r="E37" s="189"/>
      <c r="F37" s="60">
        <f t="shared" si="0"/>
        <v>0</v>
      </c>
      <c r="G37" s="102"/>
      <c r="H37" s="191"/>
      <c r="I37" s="189"/>
      <c r="J37" s="189"/>
      <c r="K37" s="42" t="s">
        <v>51</v>
      </c>
      <c r="L37" s="189"/>
      <c r="M37" s="60">
        <f t="shared" si="1"/>
        <v>0</v>
      </c>
      <c r="N37" s="20"/>
      <c r="O37" s="20"/>
      <c r="P37" s="20"/>
      <c r="Q37" s="20"/>
      <c r="R37" s="20"/>
      <c r="S37" s="4"/>
      <c r="T37" s="4"/>
      <c r="U37" s="4"/>
      <c r="V37" s="4"/>
      <c r="W37" s="4"/>
      <c r="X37" s="4"/>
      <c r="Y37" s="4"/>
      <c r="Z37" s="4"/>
      <c r="AA37" s="4"/>
      <c r="AB37" s="4"/>
      <c r="AC37" s="4"/>
      <c r="AD37" s="4"/>
      <c r="AE37" s="4"/>
      <c r="AF37" s="4"/>
      <c r="AG37" s="4"/>
    </row>
    <row r="38" spans="1:33" s="5" customFormat="1" ht="16.5" x14ac:dyDescent="0.15">
      <c r="A38" s="187"/>
      <c r="B38" s="189"/>
      <c r="C38" s="189"/>
      <c r="D38" s="42" t="s">
        <v>51</v>
      </c>
      <c r="E38" s="189"/>
      <c r="F38" s="60">
        <f t="shared" si="0"/>
        <v>0</v>
      </c>
      <c r="G38" s="102"/>
      <c r="H38" s="191"/>
      <c r="I38" s="189"/>
      <c r="J38" s="189"/>
      <c r="K38" s="42" t="s">
        <v>51</v>
      </c>
      <c r="L38" s="189"/>
      <c r="M38" s="60">
        <f t="shared" si="1"/>
        <v>0</v>
      </c>
      <c r="N38" s="20"/>
      <c r="O38" s="20"/>
      <c r="P38" s="20"/>
      <c r="Q38" s="20"/>
      <c r="R38" s="20"/>
      <c r="S38" s="4"/>
      <c r="T38" s="4"/>
      <c r="U38" s="4"/>
      <c r="V38" s="4"/>
      <c r="W38" s="4"/>
      <c r="X38" s="4"/>
      <c r="Y38" s="4"/>
      <c r="Z38" s="4"/>
      <c r="AA38" s="4"/>
      <c r="AB38" s="4"/>
      <c r="AC38" s="4"/>
      <c r="AD38" s="4"/>
      <c r="AE38" s="4"/>
      <c r="AF38" s="4"/>
      <c r="AG38" s="4"/>
    </row>
    <row r="39" spans="1:33" s="5" customFormat="1" ht="16.5" x14ac:dyDescent="0.15">
      <c r="A39" s="187"/>
      <c r="B39" s="189"/>
      <c r="C39" s="189"/>
      <c r="D39" s="42" t="s">
        <v>51</v>
      </c>
      <c r="E39" s="189"/>
      <c r="F39" s="60">
        <f t="shared" si="0"/>
        <v>0</v>
      </c>
      <c r="G39" s="102"/>
      <c r="H39" s="191"/>
      <c r="I39" s="189"/>
      <c r="J39" s="189"/>
      <c r="K39" s="42" t="s">
        <v>51</v>
      </c>
      <c r="L39" s="189"/>
      <c r="M39" s="60">
        <f t="shared" si="1"/>
        <v>0</v>
      </c>
      <c r="N39" s="20"/>
      <c r="O39" s="20"/>
      <c r="P39" s="20"/>
      <c r="Q39" s="20"/>
      <c r="R39" s="20"/>
      <c r="S39" s="4"/>
      <c r="T39" s="4"/>
      <c r="U39" s="4"/>
      <c r="V39" s="4"/>
      <c r="W39" s="4"/>
      <c r="X39" s="4"/>
      <c r="Y39" s="4"/>
      <c r="Z39" s="4"/>
      <c r="AA39" s="4"/>
      <c r="AB39" s="4"/>
      <c r="AC39" s="4"/>
      <c r="AD39" s="4"/>
      <c r="AE39" s="4"/>
      <c r="AF39" s="4"/>
      <c r="AG39" s="4"/>
    </row>
    <row r="40" spans="1:33" s="5" customFormat="1" ht="16.5" x14ac:dyDescent="0.15">
      <c r="A40" s="187"/>
      <c r="B40" s="189"/>
      <c r="C40" s="189"/>
      <c r="D40" s="42" t="s">
        <v>51</v>
      </c>
      <c r="E40" s="189"/>
      <c r="F40" s="60">
        <f t="shared" si="0"/>
        <v>0</v>
      </c>
      <c r="G40" s="102"/>
      <c r="H40" s="191"/>
      <c r="I40" s="189"/>
      <c r="J40" s="189"/>
      <c r="K40" s="42" t="s">
        <v>51</v>
      </c>
      <c r="L40" s="189"/>
      <c r="M40" s="60">
        <f t="shared" si="1"/>
        <v>0</v>
      </c>
      <c r="N40" s="20"/>
      <c r="O40" s="20"/>
      <c r="P40" s="20"/>
      <c r="Q40" s="20"/>
      <c r="R40" s="20"/>
      <c r="S40" s="4"/>
      <c r="T40" s="4"/>
      <c r="U40" s="4"/>
      <c r="V40" s="4"/>
      <c r="W40" s="4"/>
      <c r="X40" s="4"/>
      <c r="Y40" s="4"/>
      <c r="Z40" s="4"/>
      <c r="AA40" s="4"/>
      <c r="AB40" s="4"/>
      <c r="AC40" s="4"/>
      <c r="AD40" s="4"/>
      <c r="AE40" s="4"/>
      <c r="AF40" s="4"/>
      <c r="AG40" s="4"/>
    </row>
    <row r="41" spans="1:33" s="5" customFormat="1" ht="16.5" x14ac:dyDescent="0.15">
      <c r="A41" s="187"/>
      <c r="B41" s="189"/>
      <c r="C41" s="189"/>
      <c r="D41" s="42" t="s">
        <v>51</v>
      </c>
      <c r="E41" s="189"/>
      <c r="F41" s="60">
        <f t="shared" si="0"/>
        <v>0</v>
      </c>
      <c r="G41" s="102"/>
      <c r="H41" s="191"/>
      <c r="I41" s="189"/>
      <c r="J41" s="189"/>
      <c r="K41" s="42" t="s">
        <v>51</v>
      </c>
      <c r="L41" s="189"/>
      <c r="M41" s="60">
        <f t="shared" si="1"/>
        <v>0</v>
      </c>
      <c r="N41" s="20"/>
      <c r="O41" s="20"/>
      <c r="P41" s="20"/>
      <c r="Q41" s="20"/>
      <c r="R41" s="20"/>
      <c r="S41" s="4"/>
      <c r="T41" s="4"/>
      <c r="U41" s="4"/>
      <c r="V41" s="4"/>
      <c r="W41" s="4"/>
      <c r="X41" s="4"/>
      <c r="Y41" s="4"/>
      <c r="Z41" s="4"/>
      <c r="AA41" s="4"/>
      <c r="AB41" s="4"/>
      <c r="AC41" s="4"/>
      <c r="AD41" s="4"/>
      <c r="AE41" s="4"/>
      <c r="AF41" s="4"/>
      <c r="AG41" s="4"/>
    </row>
    <row r="42" spans="1:33" s="5" customFormat="1" ht="16.5" x14ac:dyDescent="0.15">
      <c r="A42" s="187"/>
      <c r="B42" s="189"/>
      <c r="C42" s="189"/>
      <c r="D42" s="42" t="s">
        <v>51</v>
      </c>
      <c r="E42" s="189"/>
      <c r="F42" s="60">
        <f t="shared" si="0"/>
        <v>0</v>
      </c>
      <c r="G42" s="102"/>
      <c r="H42" s="191"/>
      <c r="I42" s="189"/>
      <c r="J42" s="189"/>
      <c r="K42" s="42" t="s">
        <v>51</v>
      </c>
      <c r="L42" s="189"/>
      <c r="M42" s="60">
        <f t="shared" si="1"/>
        <v>0</v>
      </c>
      <c r="N42" s="20"/>
      <c r="O42" s="20"/>
      <c r="P42" s="20"/>
      <c r="Q42" s="20"/>
      <c r="R42" s="20"/>
      <c r="S42" s="4"/>
      <c r="T42" s="4"/>
      <c r="U42" s="4"/>
      <c r="V42" s="4"/>
      <c r="W42" s="4"/>
      <c r="X42" s="4"/>
      <c r="Y42" s="4"/>
      <c r="Z42" s="4"/>
      <c r="AA42" s="4"/>
      <c r="AB42" s="4"/>
      <c r="AC42" s="4"/>
      <c r="AD42" s="4"/>
      <c r="AE42" s="4"/>
      <c r="AF42" s="4"/>
      <c r="AG42" s="4"/>
    </row>
    <row r="43" spans="1:33" s="5" customFormat="1" ht="16.5" x14ac:dyDescent="0.15">
      <c r="A43" s="187"/>
      <c r="B43" s="189"/>
      <c r="C43" s="189"/>
      <c r="D43" s="42" t="s">
        <v>51</v>
      </c>
      <c r="E43" s="189"/>
      <c r="F43" s="60">
        <f t="shared" si="0"/>
        <v>0</v>
      </c>
      <c r="G43" s="102"/>
      <c r="H43" s="191"/>
      <c r="I43" s="189"/>
      <c r="J43" s="189"/>
      <c r="K43" s="42" t="s">
        <v>51</v>
      </c>
      <c r="L43" s="189"/>
      <c r="M43" s="60">
        <f t="shared" si="1"/>
        <v>0</v>
      </c>
      <c r="N43" s="20"/>
      <c r="O43" s="20"/>
      <c r="P43" s="20"/>
      <c r="Q43" s="20"/>
      <c r="R43" s="20"/>
      <c r="S43" s="4"/>
      <c r="T43" s="4"/>
      <c r="U43" s="4"/>
      <c r="V43" s="4"/>
      <c r="W43" s="4"/>
      <c r="X43" s="4"/>
      <c r="Y43" s="4"/>
      <c r="Z43" s="4"/>
      <c r="AA43" s="4"/>
      <c r="AB43" s="4"/>
      <c r="AC43" s="4"/>
      <c r="AD43" s="4"/>
      <c r="AE43" s="4"/>
      <c r="AF43" s="4"/>
      <c r="AG43" s="4"/>
    </row>
    <row r="44" spans="1:33" s="5" customFormat="1" ht="16.5" x14ac:dyDescent="0.15">
      <c r="A44" s="187"/>
      <c r="B44" s="189"/>
      <c r="C44" s="189"/>
      <c r="D44" s="42" t="s">
        <v>51</v>
      </c>
      <c r="E44" s="189"/>
      <c r="F44" s="60">
        <f t="shared" si="0"/>
        <v>0</v>
      </c>
      <c r="G44" s="102"/>
      <c r="H44" s="191"/>
      <c r="I44" s="189"/>
      <c r="J44" s="189"/>
      <c r="K44" s="42" t="s">
        <v>51</v>
      </c>
      <c r="L44" s="189"/>
      <c r="M44" s="60">
        <f t="shared" si="1"/>
        <v>0</v>
      </c>
      <c r="N44" s="20"/>
      <c r="O44" s="20"/>
      <c r="P44" s="20"/>
      <c r="Q44" s="20"/>
      <c r="R44" s="20"/>
      <c r="S44" s="4"/>
      <c r="T44" s="4"/>
      <c r="U44" s="4"/>
      <c r="V44" s="4"/>
      <c r="W44" s="4"/>
      <c r="X44" s="4"/>
      <c r="Y44" s="4"/>
      <c r="Z44" s="4"/>
      <c r="AA44" s="4"/>
      <c r="AB44" s="4"/>
      <c r="AC44" s="4"/>
      <c r="AD44" s="4"/>
      <c r="AE44" s="4"/>
      <c r="AF44" s="4"/>
      <c r="AG44" s="4"/>
    </row>
    <row r="45" spans="1:33" s="5" customFormat="1" ht="16.5" x14ac:dyDescent="0.15">
      <c r="A45" s="187"/>
      <c r="B45" s="189"/>
      <c r="C45" s="189"/>
      <c r="D45" s="42" t="s">
        <v>51</v>
      </c>
      <c r="E45" s="189"/>
      <c r="F45" s="60">
        <f t="shared" si="0"/>
        <v>0</v>
      </c>
      <c r="G45" s="102"/>
      <c r="H45" s="191"/>
      <c r="I45" s="189"/>
      <c r="J45" s="189"/>
      <c r="K45" s="42" t="s">
        <v>51</v>
      </c>
      <c r="L45" s="189"/>
      <c r="M45" s="60">
        <f t="shared" si="1"/>
        <v>0</v>
      </c>
      <c r="N45" s="20"/>
      <c r="O45" s="20"/>
      <c r="P45" s="20"/>
      <c r="Q45" s="20"/>
      <c r="R45" s="20"/>
      <c r="S45" s="4"/>
      <c r="T45" s="4"/>
      <c r="U45" s="4"/>
      <c r="V45" s="4"/>
      <c r="W45" s="4"/>
      <c r="X45" s="4"/>
      <c r="Y45" s="4"/>
      <c r="Z45" s="4"/>
      <c r="AA45" s="4"/>
      <c r="AB45" s="4"/>
      <c r="AC45" s="4"/>
      <c r="AD45" s="4"/>
      <c r="AE45" s="4"/>
      <c r="AF45" s="4"/>
      <c r="AG45" s="4"/>
    </row>
    <row r="46" spans="1:33" s="5" customFormat="1" ht="16.5" x14ac:dyDescent="0.15">
      <c r="A46" s="187"/>
      <c r="B46" s="189"/>
      <c r="C46" s="189"/>
      <c r="D46" s="42" t="s">
        <v>51</v>
      </c>
      <c r="E46" s="189"/>
      <c r="F46" s="60">
        <f t="shared" si="0"/>
        <v>0</v>
      </c>
      <c r="G46" s="102"/>
      <c r="H46" s="191"/>
      <c r="I46" s="189"/>
      <c r="J46" s="189"/>
      <c r="K46" s="42" t="s">
        <v>51</v>
      </c>
      <c r="L46" s="189"/>
      <c r="M46" s="60">
        <f t="shared" si="1"/>
        <v>0</v>
      </c>
      <c r="N46" s="20"/>
      <c r="O46" s="20"/>
      <c r="P46" s="20"/>
      <c r="Q46" s="20"/>
      <c r="R46" s="20"/>
      <c r="S46" s="4"/>
      <c r="T46" s="4"/>
      <c r="U46" s="4"/>
      <c r="V46" s="4"/>
      <c r="W46" s="4"/>
      <c r="X46" s="4"/>
      <c r="Y46" s="4"/>
      <c r="Z46" s="4"/>
      <c r="AA46" s="4"/>
      <c r="AB46" s="4"/>
      <c r="AC46" s="4"/>
      <c r="AD46" s="4"/>
      <c r="AE46" s="4"/>
      <c r="AF46" s="4"/>
      <c r="AG46" s="4"/>
    </row>
    <row r="47" spans="1:33" s="5" customFormat="1" ht="16.5" x14ac:dyDescent="0.15">
      <c r="A47" s="187"/>
      <c r="B47" s="189"/>
      <c r="C47" s="189"/>
      <c r="D47" s="42" t="s">
        <v>51</v>
      </c>
      <c r="E47" s="189"/>
      <c r="F47" s="60">
        <f t="shared" si="0"/>
        <v>0</v>
      </c>
      <c r="G47" s="102"/>
      <c r="H47" s="191"/>
      <c r="I47" s="189"/>
      <c r="J47" s="189"/>
      <c r="K47" s="42" t="s">
        <v>51</v>
      </c>
      <c r="L47" s="189"/>
      <c r="M47" s="60">
        <f t="shared" si="1"/>
        <v>0</v>
      </c>
      <c r="N47" s="20"/>
      <c r="O47" s="20"/>
      <c r="P47" s="20"/>
      <c r="Q47" s="20"/>
      <c r="R47" s="20"/>
      <c r="S47" s="4"/>
      <c r="T47" s="4"/>
      <c r="U47" s="4"/>
      <c r="V47" s="4"/>
      <c r="W47" s="4"/>
      <c r="X47" s="4"/>
      <c r="Y47" s="4"/>
      <c r="Z47" s="4"/>
      <c r="AA47" s="4"/>
      <c r="AB47" s="4"/>
      <c r="AC47" s="4"/>
      <c r="AD47" s="4"/>
      <c r="AE47" s="4"/>
      <c r="AF47" s="4"/>
      <c r="AG47" s="4"/>
    </row>
    <row r="48" spans="1:33" s="5" customFormat="1" ht="16.5" x14ac:dyDescent="0.15">
      <c r="A48" s="187"/>
      <c r="B48" s="189"/>
      <c r="C48" s="189"/>
      <c r="D48" s="42" t="s">
        <v>51</v>
      </c>
      <c r="E48" s="189"/>
      <c r="F48" s="60">
        <f t="shared" si="0"/>
        <v>0</v>
      </c>
      <c r="G48" s="102"/>
      <c r="H48" s="191"/>
      <c r="I48" s="189"/>
      <c r="J48" s="189"/>
      <c r="K48" s="42" t="s">
        <v>51</v>
      </c>
      <c r="L48" s="189"/>
      <c r="M48" s="60">
        <f t="shared" si="1"/>
        <v>0</v>
      </c>
      <c r="N48" s="20"/>
      <c r="O48" s="20"/>
      <c r="P48" s="20"/>
      <c r="Q48" s="20"/>
      <c r="R48" s="20"/>
      <c r="S48" s="4"/>
      <c r="T48" s="4"/>
      <c r="U48" s="4"/>
      <c r="V48" s="4"/>
      <c r="W48" s="4"/>
      <c r="X48" s="4"/>
      <c r="Y48" s="4"/>
      <c r="Z48" s="4"/>
      <c r="AA48" s="4"/>
      <c r="AB48" s="4"/>
      <c r="AC48" s="4"/>
      <c r="AD48" s="4"/>
      <c r="AE48" s="4"/>
      <c r="AF48" s="4"/>
      <c r="AG48" s="4"/>
    </row>
    <row r="49" spans="1:33" s="5" customFormat="1" ht="16.5" x14ac:dyDescent="0.15">
      <c r="A49" s="187"/>
      <c r="B49" s="189"/>
      <c r="C49" s="189"/>
      <c r="D49" s="42" t="s">
        <v>51</v>
      </c>
      <c r="E49" s="189"/>
      <c r="F49" s="60">
        <f t="shared" si="0"/>
        <v>0</v>
      </c>
      <c r="G49" s="102"/>
      <c r="H49" s="191"/>
      <c r="I49" s="189"/>
      <c r="J49" s="189"/>
      <c r="K49" s="42" t="s">
        <v>51</v>
      </c>
      <c r="L49" s="189"/>
      <c r="M49" s="60">
        <f t="shared" si="1"/>
        <v>0</v>
      </c>
      <c r="N49" s="20"/>
      <c r="O49" s="20"/>
      <c r="P49" s="20"/>
      <c r="Q49" s="20"/>
      <c r="R49" s="20"/>
      <c r="S49" s="4"/>
      <c r="T49" s="4"/>
      <c r="U49" s="4"/>
      <c r="V49" s="4"/>
      <c r="W49" s="4"/>
      <c r="X49" s="4"/>
      <c r="Y49" s="4"/>
      <c r="Z49" s="4"/>
      <c r="AA49" s="4"/>
      <c r="AB49" s="4"/>
      <c r="AC49" s="4"/>
      <c r="AD49" s="4"/>
      <c r="AE49" s="4"/>
      <c r="AF49" s="4"/>
      <c r="AG49" s="4"/>
    </row>
    <row r="50" spans="1:33" s="5" customFormat="1" ht="16.5" x14ac:dyDescent="0.15">
      <c r="A50" s="187"/>
      <c r="B50" s="189"/>
      <c r="C50" s="189"/>
      <c r="D50" s="42" t="s">
        <v>51</v>
      </c>
      <c r="E50" s="189"/>
      <c r="F50" s="60">
        <f t="shared" si="0"/>
        <v>0</v>
      </c>
      <c r="G50" s="102"/>
      <c r="H50" s="191"/>
      <c r="I50" s="189"/>
      <c r="J50" s="189"/>
      <c r="K50" s="42" t="s">
        <v>51</v>
      </c>
      <c r="L50" s="189"/>
      <c r="M50" s="60">
        <f t="shared" si="1"/>
        <v>0</v>
      </c>
      <c r="N50" s="20"/>
      <c r="O50" s="20"/>
      <c r="P50" s="20"/>
      <c r="Q50" s="20"/>
      <c r="R50" s="20"/>
      <c r="S50" s="4"/>
      <c r="T50" s="4"/>
      <c r="U50" s="4"/>
      <c r="V50" s="4"/>
      <c r="W50" s="4"/>
      <c r="X50" s="4"/>
      <c r="Y50" s="4"/>
      <c r="Z50" s="4"/>
      <c r="AA50" s="4"/>
      <c r="AB50" s="4"/>
      <c r="AC50" s="4"/>
      <c r="AD50" s="4"/>
      <c r="AE50" s="4"/>
      <c r="AF50" s="4"/>
      <c r="AG50" s="4"/>
    </row>
    <row r="51" spans="1:33" s="5" customFormat="1" ht="16.5" x14ac:dyDescent="0.15">
      <c r="A51" s="187"/>
      <c r="B51" s="189"/>
      <c r="C51" s="189"/>
      <c r="D51" s="42" t="s">
        <v>51</v>
      </c>
      <c r="E51" s="189"/>
      <c r="F51" s="60">
        <f t="shared" si="0"/>
        <v>0</v>
      </c>
      <c r="G51" s="102"/>
      <c r="H51" s="191"/>
      <c r="I51" s="189"/>
      <c r="J51" s="189"/>
      <c r="K51" s="42" t="s">
        <v>51</v>
      </c>
      <c r="L51" s="189"/>
      <c r="M51" s="60">
        <f t="shared" si="1"/>
        <v>0</v>
      </c>
      <c r="N51" s="20"/>
      <c r="O51" s="20"/>
      <c r="P51" s="20"/>
      <c r="Q51" s="20"/>
      <c r="R51" s="20"/>
      <c r="S51" s="4"/>
      <c r="T51" s="4"/>
      <c r="U51" s="4"/>
      <c r="V51" s="4"/>
      <c r="W51" s="4"/>
      <c r="X51" s="4"/>
      <c r="Y51" s="4"/>
      <c r="Z51" s="4"/>
      <c r="AA51" s="4"/>
      <c r="AB51" s="4"/>
      <c r="AC51" s="4"/>
      <c r="AD51" s="4"/>
      <c r="AE51" s="4"/>
      <c r="AF51" s="4"/>
      <c r="AG51" s="4"/>
    </row>
    <row r="52" spans="1:33" s="5" customFormat="1" ht="16.5" x14ac:dyDescent="0.15">
      <c r="A52" s="187"/>
      <c r="B52" s="189"/>
      <c r="C52" s="189"/>
      <c r="D52" s="42" t="s">
        <v>51</v>
      </c>
      <c r="E52" s="189"/>
      <c r="F52" s="60">
        <f t="shared" si="0"/>
        <v>0</v>
      </c>
      <c r="G52" s="102"/>
      <c r="H52" s="191"/>
      <c r="I52" s="189"/>
      <c r="J52" s="189"/>
      <c r="K52" s="42" t="s">
        <v>51</v>
      </c>
      <c r="L52" s="189"/>
      <c r="M52" s="60">
        <f t="shared" si="1"/>
        <v>0</v>
      </c>
      <c r="N52" s="20"/>
      <c r="O52" s="20"/>
      <c r="P52" s="20"/>
      <c r="Q52" s="20"/>
      <c r="R52" s="20"/>
      <c r="S52" s="4"/>
      <c r="T52" s="4"/>
      <c r="U52" s="4"/>
      <c r="V52" s="4"/>
      <c r="W52" s="4"/>
      <c r="X52" s="4"/>
      <c r="Y52" s="4"/>
      <c r="Z52" s="4"/>
      <c r="AA52" s="4"/>
      <c r="AB52" s="4"/>
      <c r="AC52" s="4"/>
      <c r="AD52" s="4"/>
      <c r="AE52" s="4"/>
      <c r="AF52" s="4"/>
      <c r="AG52" s="4"/>
    </row>
    <row r="53" spans="1:33" s="5" customFormat="1" ht="16.5" x14ac:dyDescent="0.15">
      <c r="A53" s="187"/>
      <c r="B53" s="189"/>
      <c r="C53" s="189"/>
      <c r="D53" s="42" t="s">
        <v>51</v>
      </c>
      <c r="E53" s="189"/>
      <c r="F53" s="60">
        <f t="shared" si="0"/>
        <v>0</v>
      </c>
      <c r="G53" s="102"/>
      <c r="H53" s="191"/>
      <c r="I53" s="189"/>
      <c r="J53" s="189"/>
      <c r="K53" s="42" t="s">
        <v>51</v>
      </c>
      <c r="L53" s="189"/>
      <c r="M53" s="60">
        <f t="shared" si="1"/>
        <v>0</v>
      </c>
      <c r="N53" s="20"/>
      <c r="O53" s="20"/>
      <c r="P53" s="20"/>
      <c r="Q53" s="20"/>
      <c r="R53" s="20"/>
      <c r="S53" s="4"/>
      <c r="T53" s="4"/>
      <c r="U53" s="4"/>
      <c r="V53" s="4"/>
      <c r="W53" s="4"/>
      <c r="X53" s="4"/>
      <c r="Y53" s="4"/>
      <c r="Z53" s="4"/>
      <c r="AA53" s="4"/>
      <c r="AB53" s="4"/>
      <c r="AC53" s="4"/>
      <c r="AD53" s="4"/>
      <c r="AE53" s="4"/>
      <c r="AF53" s="4"/>
      <c r="AG53" s="4"/>
    </row>
    <row r="54" spans="1:33" s="5" customFormat="1" ht="16.5" x14ac:dyDescent="0.15">
      <c r="A54" s="187"/>
      <c r="B54" s="189"/>
      <c r="C54" s="189"/>
      <c r="D54" s="42" t="s">
        <v>51</v>
      </c>
      <c r="E54" s="189"/>
      <c r="F54" s="60">
        <f t="shared" si="0"/>
        <v>0</v>
      </c>
      <c r="G54" s="102"/>
      <c r="H54" s="191"/>
      <c r="I54" s="189"/>
      <c r="J54" s="189"/>
      <c r="K54" s="42" t="s">
        <v>51</v>
      </c>
      <c r="L54" s="189"/>
      <c r="M54" s="60">
        <f t="shared" si="1"/>
        <v>0</v>
      </c>
      <c r="N54" s="20"/>
      <c r="O54" s="20"/>
      <c r="P54" s="20"/>
      <c r="Q54" s="20"/>
      <c r="R54" s="20"/>
      <c r="S54" s="4"/>
      <c r="T54" s="4"/>
      <c r="U54" s="4"/>
      <c r="V54" s="4"/>
      <c r="W54" s="4"/>
      <c r="X54" s="4"/>
      <c r="Y54" s="4"/>
      <c r="Z54" s="4"/>
      <c r="AA54" s="4"/>
      <c r="AB54" s="4"/>
      <c r="AC54" s="4"/>
      <c r="AD54" s="4"/>
      <c r="AE54" s="4"/>
      <c r="AF54" s="4"/>
      <c r="AG54" s="4"/>
    </row>
    <row r="55" spans="1:33" s="5" customFormat="1" ht="16.5" x14ac:dyDescent="0.15">
      <c r="A55" s="187"/>
      <c r="B55" s="189"/>
      <c r="C55" s="189"/>
      <c r="D55" s="42" t="s">
        <v>51</v>
      </c>
      <c r="E55" s="189"/>
      <c r="F55" s="60">
        <f t="shared" si="0"/>
        <v>0</v>
      </c>
      <c r="G55" s="102"/>
      <c r="H55" s="191"/>
      <c r="I55" s="189"/>
      <c r="J55" s="189"/>
      <c r="K55" s="42" t="s">
        <v>51</v>
      </c>
      <c r="L55" s="189"/>
      <c r="M55" s="60">
        <f t="shared" si="1"/>
        <v>0</v>
      </c>
      <c r="N55" s="20"/>
      <c r="O55" s="20"/>
      <c r="P55" s="20"/>
      <c r="Q55" s="20"/>
      <c r="R55" s="20"/>
      <c r="S55" s="4"/>
      <c r="T55" s="4"/>
      <c r="U55" s="4"/>
      <c r="V55" s="4"/>
      <c r="W55" s="4"/>
      <c r="X55" s="4"/>
      <c r="Y55" s="4"/>
      <c r="Z55" s="4"/>
      <c r="AA55" s="4"/>
      <c r="AB55" s="4"/>
      <c r="AC55" s="4"/>
      <c r="AD55" s="4"/>
      <c r="AE55" s="4"/>
      <c r="AF55" s="4"/>
      <c r="AG55" s="4"/>
    </row>
    <row r="56" spans="1:33" s="5" customFormat="1" ht="16.5" x14ac:dyDescent="0.15">
      <c r="A56" s="187"/>
      <c r="B56" s="189"/>
      <c r="C56" s="189"/>
      <c r="D56" s="42" t="s">
        <v>51</v>
      </c>
      <c r="E56" s="189"/>
      <c r="F56" s="60">
        <f t="shared" si="0"/>
        <v>0</v>
      </c>
      <c r="G56" s="102"/>
      <c r="H56" s="191"/>
      <c r="I56" s="189"/>
      <c r="J56" s="189"/>
      <c r="K56" s="42" t="s">
        <v>51</v>
      </c>
      <c r="L56" s="189"/>
      <c r="M56" s="60">
        <f t="shared" si="1"/>
        <v>0</v>
      </c>
      <c r="N56" s="20"/>
      <c r="O56" s="20"/>
      <c r="P56" s="20"/>
      <c r="Q56" s="20"/>
      <c r="R56" s="20"/>
      <c r="S56" s="4"/>
      <c r="T56" s="4"/>
      <c r="U56" s="4"/>
      <c r="V56" s="4"/>
      <c r="W56" s="4"/>
      <c r="X56" s="4"/>
      <c r="Y56" s="4"/>
      <c r="Z56" s="4"/>
      <c r="AA56" s="4"/>
      <c r="AB56" s="4"/>
      <c r="AC56" s="4"/>
      <c r="AD56" s="4"/>
      <c r="AE56" s="4"/>
      <c r="AF56" s="4"/>
      <c r="AG56" s="4"/>
    </row>
    <row r="57" spans="1:33" s="5" customFormat="1" ht="16.5" x14ac:dyDescent="0.15">
      <c r="A57" s="187"/>
      <c r="B57" s="189"/>
      <c r="C57" s="189"/>
      <c r="D57" s="42" t="s">
        <v>51</v>
      </c>
      <c r="E57" s="189"/>
      <c r="F57" s="60">
        <f t="shared" si="0"/>
        <v>0</v>
      </c>
      <c r="G57" s="102"/>
      <c r="H57" s="191"/>
      <c r="I57" s="189"/>
      <c r="J57" s="189"/>
      <c r="K57" s="42" t="s">
        <v>51</v>
      </c>
      <c r="L57" s="189"/>
      <c r="M57" s="60">
        <f t="shared" si="1"/>
        <v>0</v>
      </c>
      <c r="N57" s="20"/>
      <c r="O57" s="20"/>
      <c r="P57" s="20"/>
      <c r="Q57" s="20"/>
      <c r="R57" s="20"/>
      <c r="S57" s="4"/>
      <c r="T57" s="4"/>
      <c r="U57" s="4"/>
      <c r="V57" s="4"/>
      <c r="W57" s="4"/>
      <c r="X57" s="4"/>
      <c r="Y57" s="4"/>
      <c r="Z57" s="4"/>
      <c r="AA57" s="4"/>
      <c r="AB57" s="4"/>
      <c r="AC57" s="4"/>
      <c r="AD57" s="4"/>
      <c r="AE57" s="4"/>
      <c r="AF57" s="4"/>
      <c r="AG57" s="4"/>
    </row>
    <row r="58" spans="1:33" s="5" customFormat="1" ht="16.5" x14ac:dyDescent="0.15">
      <c r="A58" s="187"/>
      <c r="B58" s="189"/>
      <c r="C58" s="189"/>
      <c r="D58" s="42" t="s">
        <v>51</v>
      </c>
      <c r="E58" s="189"/>
      <c r="F58" s="60">
        <f t="shared" si="0"/>
        <v>0</v>
      </c>
      <c r="G58" s="102"/>
      <c r="H58" s="191"/>
      <c r="I58" s="189"/>
      <c r="J58" s="189"/>
      <c r="K58" s="42" t="s">
        <v>51</v>
      </c>
      <c r="L58" s="189"/>
      <c r="M58" s="60">
        <f t="shared" si="1"/>
        <v>0</v>
      </c>
      <c r="N58" s="20"/>
      <c r="O58" s="20"/>
      <c r="P58" s="20"/>
      <c r="Q58" s="20"/>
      <c r="R58" s="20"/>
      <c r="S58" s="4"/>
      <c r="T58" s="4"/>
      <c r="U58" s="4"/>
      <c r="V58" s="4"/>
      <c r="W58" s="4"/>
      <c r="X58" s="4"/>
      <c r="Y58" s="4"/>
      <c r="Z58" s="4"/>
      <c r="AA58" s="4"/>
      <c r="AB58" s="4"/>
      <c r="AC58" s="4"/>
      <c r="AD58" s="4"/>
      <c r="AE58" s="4"/>
      <c r="AF58" s="4"/>
      <c r="AG58" s="4"/>
    </row>
    <row r="59" spans="1:33" s="5" customFormat="1" ht="16.5" x14ac:dyDescent="0.15">
      <c r="A59" s="187"/>
      <c r="B59" s="189"/>
      <c r="C59" s="189"/>
      <c r="D59" s="42" t="s">
        <v>51</v>
      </c>
      <c r="E59" s="189"/>
      <c r="F59" s="60">
        <f t="shared" si="0"/>
        <v>0</v>
      </c>
      <c r="G59" s="102"/>
      <c r="H59" s="191"/>
      <c r="I59" s="189"/>
      <c r="J59" s="189"/>
      <c r="K59" s="42" t="s">
        <v>51</v>
      </c>
      <c r="L59" s="189"/>
      <c r="M59" s="60">
        <f t="shared" si="1"/>
        <v>0</v>
      </c>
      <c r="N59" s="20"/>
      <c r="O59" s="20"/>
      <c r="P59" s="20"/>
      <c r="Q59" s="20"/>
      <c r="R59" s="20"/>
      <c r="S59" s="4"/>
      <c r="T59" s="4"/>
      <c r="U59" s="4"/>
      <c r="V59" s="4"/>
      <c r="W59" s="4"/>
      <c r="X59" s="4"/>
      <c r="Y59" s="4"/>
      <c r="Z59" s="4"/>
      <c r="AA59" s="4"/>
      <c r="AB59" s="4"/>
      <c r="AC59" s="4"/>
      <c r="AD59" s="4"/>
      <c r="AE59" s="4"/>
      <c r="AF59" s="4"/>
      <c r="AG59" s="4"/>
    </row>
    <row r="60" spans="1:33" s="5" customFormat="1" ht="16.5" x14ac:dyDescent="0.15">
      <c r="A60" s="187"/>
      <c r="B60" s="189"/>
      <c r="C60" s="189"/>
      <c r="D60" s="42" t="s">
        <v>51</v>
      </c>
      <c r="E60" s="189"/>
      <c r="F60" s="60">
        <f t="shared" si="0"/>
        <v>0</v>
      </c>
      <c r="G60" s="102"/>
      <c r="H60" s="191"/>
      <c r="I60" s="189"/>
      <c r="J60" s="189"/>
      <c r="K60" s="42" t="s">
        <v>51</v>
      </c>
      <c r="L60" s="189"/>
      <c r="M60" s="60">
        <f t="shared" si="1"/>
        <v>0</v>
      </c>
      <c r="N60" s="20"/>
      <c r="O60" s="20"/>
      <c r="P60" s="20"/>
      <c r="Q60" s="20"/>
      <c r="R60" s="20"/>
      <c r="S60" s="4"/>
      <c r="T60" s="4"/>
      <c r="U60" s="4"/>
      <c r="V60" s="4"/>
      <c r="W60" s="4"/>
      <c r="X60" s="4"/>
      <c r="Y60" s="4"/>
      <c r="Z60" s="4"/>
      <c r="AA60" s="4"/>
      <c r="AB60" s="4"/>
      <c r="AC60" s="4"/>
      <c r="AD60" s="4"/>
      <c r="AE60" s="4"/>
      <c r="AF60" s="4"/>
      <c r="AG60" s="4"/>
    </row>
    <row r="61" spans="1:33" s="5" customFormat="1" ht="16.5" x14ac:dyDescent="0.15">
      <c r="A61" s="187"/>
      <c r="B61" s="189"/>
      <c r="C61" s="189"/>
      <c r="D61" s="42" t="s">
        <v>51</v>
      </c>
      <c r="E61" s="189"/>
      <c r="F61" s="60">
        <f t="shared" si="0"/>
        <v>0</v>
      </c>
      <c r="G61" s="102"/>
      <c r="H61" s="191"/>
      <c r="I61" s="189"/>
      <c r="J61" s="189"/>
      <c r="K61" s="42" t="s">
        <v>51</v>
      </c>
      <c r="L61" s="189"/>
      <c r="M61" s="60">
        <f t="shared" si="1"/>
        <v>0</v>
      </c>
      <c r="N61" s="20"/>
      <c r="O61" s="20"/>
      <c r="P61" s="20"/>
      <c r="Q61" s="20"/>
      <c r="R61" s="20"/>
      <c r="S61" s="4"/>
      <c r="T61" s="4"/>
      <c r="U61" s="4"/>
      <c r="V61" s="4"/>
      <c r="W61" s="4"/>
      <c r="X61" s="4"/>
      <c r="Y61" s="4"/>
      <c r="Z61" s="4"/>
      <c r="AA61" s="4"/>
      <c r="AB61" s="4"/>
      <c r="AC61" s="4"/>
      <c r="AD61" s="4"/>
      <c r="AE61" s="4"/>
      <c r="AF61" s="4"/>
      <c r="AG61" s="4"/>
    </row>
    <row r="62" spans="1:33" s="5" customFormat="1" ht="16.5" x14ac:dyDescent="0.15">
      <c r="A62" s="187"/>
      <c r="B62" s="189"/>
      <c r="C62" s="189"/>
      <c r="D62" s="42" t="s">
        <v>51</v>
      </c>
      <c r="E62" s="189"/>
      <c r="F62" s="60">
        <f t="shared" si="0"/>
        <v>0</v>
      </c>
      <c r="G62" s="102"/>
      <c r="H62" s="191"/>
      <c r="I62" s="189"/>
      <c r="J62" s="189"/>
      <c r="K62" s="42" t="s">
        <v>51</v>
      </c>
      <c r="L62" s="189"/>
      <c r="M62" s="60">
        <f t="shared" si="1"/>
        <v>0</v>
      </c>
      <c r="N62" s="20"/>
      <c r="O62" s="20"/>
      <c r="P62" s="20"/>
      <c r="Q62" s="20"/>
      <c r="R62" s="20"/>
      <c r="S62" s="4"/>
      <c r="T62" s="4"/>
      <c r="U62" s="4"/>
      <c r="V62" s="4"/>
      <c r="W62" s="4"/>
      <c r="X62" s="4"/>
      <c r="Y62" s="4"/>
      <c r="Z62" s="4"/>
      <c r="AA62" s="4"/>
      <c r="AB62" s="4"/>
      <c r="AC62" s="4"/>
      <c r="AD62" s="4"/>
      <c r="AE62" s="4"/>
      <c r="AF62" s="4"/>
      <c r="AG62" s="4"/>
    </row>
    <row r="63" spans="1:33" s="5" customFormat="1" ht="16.5" x14ac:dyDescent="0.15">
      <c r="A63" s="187"/>
      <c r="B63" s="189"/>
      <c r="C63" s="189"/>
      <c r="D63" s="42" t="s">
        <v>51</v>
      </c>
      <c r="E63" s="189"/>
      <c r="F63" s="60">
        <f t="shared" si="0"/>
        <v>0</v>
      </c>
      <c r="G63" s="102"/>
      <c r="H63" s="191"/>
      <c r="I63" s="189"/>
      <c r="J63" s="189"/>
      <c r="K63" s="42" t="s">
        <v>51</v>
      </c>
      <c r="L63" s="189"/>
      <c r="M63" s="60">
        <f t="shared" si="1"/>
        <v>0</v>
      </c>
      <c r="N63" s="20"/>
      <c r="O63" s="20"/>
      <c r="P63" s="20"/>
      <c r="Q63" s="20"/>
      <c r="R63" s="20"/>
      <c r="S63" s="4"/>
      <c r="T63" s="4"/>
      <c r="U63" s="4"/>
      <c r="V63" s="4"/>
      <c r="W63" s="4"/>
      <c r="X63" s="4"/>
      <c r="Y63" s="4"/>
      <c r="Z63" s="4"/>
      <c r="AA63" s="4"/>
      <c r="AB63" s="4"/>
      <c r="AC63" s="4"/>
      <c r="AD63" s="4"/>
      <c r="AE63" s="4"/>
      <c r="AF63" s="4"/>
      <c r="AG63" s="4"/>
    </row>
    <row r="64" spans="1:33" s="5" customFormat="1" ht="16.5" x14ac:dyDescent="0.15">
      <c r="A64" s="187"/>
      <c r="B64" s="189"/>
      <c r="C64" s="189"/>
      <c r="D64" s="42" t="s">
        <v>51</v>
      </c>
      <c r="E64" s="189"/>
      <c r="F64" s="60">
        <f t="shared" si="0"/>
        <v>0</v>
      </c>
      <c r="G64" s="102"/>
      <c r="H64" s="191"/>
      <c r="I64" s="189"/>
      <c r="J64" s="189"/>
      <c r="K64" s="42" t="s">
        <v>51</v>
      </c>
      <c r="L64" s="189"/>
      <c r="M64" s="60">
        <f t="shared" si="1"/>
        <v>0</v>
      </c>
      <c r="N64" s="32" t="s">
        <v>53</v>
      </c>
      <c r="O64" s="32"/>
      <c r="P64" s="20"/>
      <c r="Q64" s="20"/>
      <c r="R64" s="20"/>
      <c r="S64" s="4"/>
      <c r="T64" s="4"/>
      <c r="U64" s="4"/>
      <c r="V64" s="4"/>
      <c r="W64" s="4"/>
      <c r="X64" s="4"/>
      <c r="Y64" s="4"/>
      <c r="Z64" s="4"/>
      <c r="AA64" s="4"/>
      <c r="AB64" s="4"/>
      <c r="AC64" s="4"/>
      <c r="AD64" s="4"/>
      <c r="AE64" s="4"/>
      <c r="AF64" s="4"/>
      <c r="AG64" s="4"/>
    </row>
    <row r="65" spans="1:33" s="5" customFormat="1" ht="16.5" x14ac:dyDescent="0.15">
      <c r="A65" s="187"/>
      <c r="B65" s="189"/>
      <c r="C65" s="189"/>
      <c r="D65" s="42" t="s">
        <v>51</v>
      </c>
      <c r="E65" s="189"/>
      <c r="F65" s="60">
        <f t="shared" si="0"/>
        <v>0</v>
      </c>
      <c r="G65" s="102"/>
      <c r="H65" s="191"/>
      <c r="I65" s="189"/>
      <c r="J65" s="189"/>
      <c r="K65" s="42" t="s">
        <v>51</v>
      </c>
      <c r="L65" s="189"/>
      <c r="M65" s="60">
        <f t="shared" si="1"/>
        <v>0</v>
      </c>
      <c r="N65" s="32" t="s">
        <v>109</v>
      </c>
      <c r="O65" s="32"/>
      <c r="P65" s="20"/>
      <c r="Q65" s="20"/>
      <c r="R65" s="20"/>
      <c r="S65" s="4"/>
      <c r="T65" s="4"/>
      <c r="U65" s="4"/>
      <c r="V65" s="4"/>
      <c r="W65" s="4"/>
      <c r="X65" s="4"/>
      <c r="Y65" s="4"/>
      <c r="Z65" s="4"/>
      <c r="AA65" s="4"/>
      <c r="AB65" s="4"/>
      <c r="AC65" s="4"/>
      <c r="AD65" s="4"/>
      <c r="AE65" s="4"/>
      <c r="AF65" s="4"/>
      <c r="AG65" s="4"/>
    </row>
    <row r="66" spans="1:33" s="5" customFormat="1" ht="16.5" x14ac:dyDescent="0.15">
      <c r="A66" s="187"/>
      <c r="B66" s="189"/>
      <c r="C66" s="189"/>
      <c r="D66" s="42" t="s">
        <v>51</v>
      </c>
      <c r="E66" s="189"/>
      <c r="F66" s="60">
        <f t="shared" si="0"/>
        <v>0</v>
      </c>
      <c r="G66" s="102"/>
      <c r="H66" s="191"/>
      <c r="I66" s="189"/>
      <c r="J66" s="189"/>
      <c r="K66" s="42" t="s">
        <v>51</v>
      </c>
      <c r="L66" s="189"/>
      <c r="M66" s="60">
        <f t="shared" si="1"/>
        <v>0</v>
      </c>
      <c r="N66" s="20"/>
      <c r="O66" s="20"/>
      <c r="P66" s="20"/>
      <c r="Q66" s="20"/>
      <c r="R66" s="20"/>
      <c r="S66" s="4"/>
      <c r="T66" s="4"/>
      <c r="U66" s="4"/>
      <c r="V66" s="4"/>
      <c r="W66" s="4"/>
      <c r="X66" s="4"/>
      <c r="Y66" s="4"/>
      <c r="Z66" s="4"/>
      <c r="AA66" s="4"/>
      <c r="AB66" s="4"/>
      <c r="AC66" s="4"/>
      <c r="AD66" s="4"/>
      <c r="AE66" s="4"/>
      <c r="AF66" s="4"/>
      <c r="AG66" s="4"/>
    </row>
    <row r="67" spans="1:33" s="5" customFormat="1" ht="16.5" x14ac:dyDescent="0.15">
      <c r="A67" s="187"/>
      <c r="B67" s="189"/>
      <c r="C67" s="189"/>
      <c r="D67" s="42" t="s">
        <v>51</v>
      </c>
      <c r="E67" s="189"/>
      <c r="F67" s="60">
        <f t="shared" si="0"/>
        <v>0</v>
      </c>
      <c r="G67" s="102"/>
      <c r="H67" s="191"/>
      <c r="I67" s="189"/>
      <c r="J67" s="189"/>
      <c r="K67" s="42" t="s">
        <v>51</v>
      </c>
      <c r="L67" s="189"/>
      <c r="M67" s="60">
        <f t="shared" si="1"/>
        <v>0</v>
      </c>
      <c r="N67" s="20"/>
      <c r="O67" s="20"/>
      <c r="P67" s="20"/>
      <c r="Q67" s="20"/>
      <c r="R67" s="20"/>
      <c r="S67" s="4"/>
      <c r="T67" s="4"/>
      <c r="U67" s="4"/>
      <c r="V67" s="4"/>
      <c r="W67" s="4"/>
      <c r="X67" s="4"/>
      <c r="Y67" s="4"/>
      <c r="Z67" s="4"/>
      <c r="AA67" s="4"/>
      <c r="AB67" s="4"/>
      <c r="AC67" s="4"/>
      <c r="AD67" s="4"/>
      <c r="AE67" s="4"/>
      <c r="AF67" s="4"/>
      <c r="AG67" s="4"/>
    </row>
    <row r="68" spans="1:33" s="5" customFormat="1" ht="16.5" x14ac:dyDescent="0.15">
      <c r="A68" s="187"/>
      <c r="B68" s="189"/>
      <c r="C68" s="189"/>
      <c r="D68" s="42" t="s">
        <v>51</v>
      </c>
      <c r="E68" s="189"/>
      <c r="F68" s="60">
        <f t="shared" si="0"/>
        <v>0</v>
      </c>
      <c r="G68" s="102"/>
      <c r="H68" s="191"/>
      <c r="I68" s="189"/>
      <c r="J68" s="189"/>
      <c r="K68" s="42" t="s">
        <v>51</v>
      </c>
      <c r="L68" s="189"/>
      <c r="M68" s="60">
        <f t="shared" si="1"/>
        <v>0</v>
      </c>
      <c r="N68" s="20"/>
      <c r="O68" s="20"/>
      <c r="P68" s="20"/>
      <c r="Q68" s="20"/>
      <c r="R68" s="20"/>
      <c r="S68" s="4"/>
      <c r="T68" s="4"/>
      <c r="U68" s="4"/>
      <c r="V68" s="4"/>
      <c r="W68" s="4"/>
      <c r="X68" s="4"/>
      <c r="Y68" s="4"/>
      <c r="Z68" s="4"/>
      <c r="AA68" s="4"/>
      <c r="AB68" s="4"/>
      <c r="AC68" s="4"/>
      <c r="AD68" s="4"/>
      <c r="AE68" s="4"/>
      <c r="AF68" s="4"/>
      <c r="AG68" s="4"/>
    </row>
    <row r="69" spans="1:33" s="5" customFormat="1" ht="16.5" x14ac:dyDescent="0.15">
      <c r="A69" s="187"/>
      <c r="B69" s="189"/>
      <c r="C69" s="189"/>
      <c r="D69" s="42" t="s">
        <v>51</v>
      </c>
      <c r="E69" s="189"/>
      <c r="F69" s="60">
        <f t="shared" si="0"/>
        <v>0</v>
      </c>
      <c r="G69" s="102"/>
      <c r="H69" s="191"/>
      <c r="I69" s="189"/>
      <c r="J69" s="189"/>
      <c r="K69" s="42" t="s">
        <v>51</v>
      </c>
      <c r="L69" s="189"/>
      <c r="M69" s="60">
        <f t="shared" si="1"/>
        <v>0</v>
      </c>
      <c r="N69" s="20"/>
      <c r="O69" s="20"/>
      <c r="P69" s="20"/>
      <c r="Q69" s="20"/>
      <c r="R69" s="20"/>
      <c r="S69" s="4"/>
      <c r="T69" s="4"/>
      <c r="U69" s="4"/>
      <c r="V69" s="4"/>
      <c r="W69" s="4"/>
      <c r="X69" s="4"/>
      <c r="Y69" s="4"/>
      <c r="Z69" s="4"/>
      <c r="AA69" s="4"/>
      <c r="AB69" s="4"/>
      <c r="AC69" s="4"/>
      <c r="AD69" s="4"/>
      <c r="AE69" s="4"/>
      <c r="AF69" s="4"/>
      <c r="AG69" s="4"/>
    </row>
    <row r="70" spans="1:33" s="5" customFormat="1" ht="17.25" thickBot="1" x14ac:dyDescent="0.2">
      <c r="A70" s="188"/>
      <c r="B70" s="190"/>
      <c r="C70" s="190"/>
      <c r="D70" s="44" t="s">
        <v>51</v>
      </c>
      <c r="E70" s="190"/>
      <c r="F70" s="65">
        <f t="shared" si="0"/>
        <v>0</v>
      </c>
      <c r="G70" s="102"/>
      <c r="H70" s="192"/>
      <c r="I70" s="190"/>
      <c r="J70" s="190"/>
      <c r="K70" s="44" t="s">
        <v>51</v>
      </c>
      <c r="L70" s="190"/>
      <c r="M70" s="65">
        <f>J70*L70</f>
        <v>0</v>
      </c>
      <c r="N70" s="20"/>
      <c r="O70" s="20"/>
      <c r="P70" s="20"/>
      <c r="Q70" s="20"/>
      <c r="R70" s="20"/>
      <c r="S70" s="4"/>
      <c r="T70" s="4"/>
      <c r="U70" s="4"/>
      <c r="V70" s="4"/>
      <c r="W70" s="4"/>
      <c r="X70" s="4"/>
      <c r="Y70" s="4"/>
      <c r="Z70" s="4"/>
      <c r="AA70" s="4"/>
      <c r="AB70" s="4"/>
      <c r="AC70" s="4"/>
      <c r="AD70" s="4"/>
      <c r="AE70" s="4"/>
      <c r="AF70" s="4"/>
      <c r="AG70" s="4"/>
    </row>
    <row r="71" spans="1:33" s="5" customFormat="1" ht="16.5" x14ac:dyDescent="0.15">
      <c r="A71" s="102"/>
      <c r="B71" s="102"/>
      <c r="C71" s="59"/>
      <c r="D71" s="102"/>
      <c r="E71" s="59"/>
      <c r="F71" s="59"/>
      <c r="G71" s="102"/>
      <c r="H71" s="102"/>
      <c r="I71" s="102"/>
      <c r="J71" s="59"/>
      <c r="K71" s="102"/>
      <c r="L71" s="59"/>
      <c r="M71" s="59"/>
      <c r="N71" s="20"/>
      <c r="O71" s="20"/>
      <c r="P71" s="20"/>
      <c r="Q71" s="20"/>
      <c r="R71" s="20"/>
      <c r="S71" s="4"/>
      <c r="T71" s="4"/>
      <c r="U71" s="4"/>
      <c r="V71" s="4"/>
      <c r="W71" s="4"/>
      <c r="X71" s="4"/>
      <c r="Y71" s="4"/>
      <c r="Z71" s="4"/>
      <c r="AA71" s="4"/>
      <c r="AB71" s="4"/>
      <c r="AC71" s="4"/>
      <c r="AD71" s="4"/>
      <c r="AE71" s="4"/>
      <c r="AF71" s="4"/>
      <c r="AG71" s="4"/>
    </row>
    <row r="72" spans="1:33" s="5" customFormat="1" ht="16.5" x14ac:dyDescent="0.15">
      <c r="A72" s="102"/>
      <c r="B72" s="102"/>
      <c r="C72" s="59"/>
      <c r="D72" s="102"/>
      <c r="E72" s="59"/>
      <c r="F72" s="59"/>
      <c r="G72" s="102"/>
      <c r="H72" s="102"/>
      <c r="I72" s="102"/>
      <c r="J72" s="59"/>
      <c r="K72" s="102"/>
      <c r="L72" s="59"/>
      <c r="M72" s="59"/>
      <c r="N72" s="20"/>
      <c r="O72" s="20"/>
      <c r="P72" s="20"/>
      <c r="Q72" s="20"/>
      <c r="R72" s="20"/>
      <c r="S72" s="4"/>
      <c r="T72" s="4"/>
      <c r="U72" s="4"/>
      <c r="V72" s="4"/>
      <c r="W72" s="4"/>
      <c r="X72" s="4"/>
      <c r="Y72" s="4"/>
      <c r="Z72" s="4"/>
      <c r="AA72" s="4"/>
      <c r="AB72" s="4"/>
      <c r="AC72" s="4"/>
      <c r="AD72" s="4"/>
      <c r="AE72" s="4"/>
      <c r="AF72" s="4"/>
      <c r="AG72" s="4"/>
    </row>
    <row r="73" spans="1:33" s="5" customFormat="1" ht="30" x14ac:dyDescent="0.15">
      <c r="A73" s="274" t="s">
        <v>54</v>
      </c>
      <c r="B73" s="274"/>
      <c r="C73" s="274"/>
      <c r="D73" s="274"/>
      <c r="E73" s="274"/>
      <c r="F73" s="274"/>
      <c r="G73" s="274"/>
      <c r="H73" s="274"/>
      <c r="I73" s="274"/>
      <c r="J73" s="274"/>
      <c r="K73" s="274"/>
      <c r="L73" s="274"/>
      <c r="M73" s="274"/>
      <c r="N73" s="38"/>
      <c r="O73" s="38"/>
      <c r="P73" s="38"/>
      <c r="Q73" s="38"/>
      <c r="R73" s="38"/>
      <c r="S73" s="4"/>
      <c r="T73" s="4"/>
      <c r="U73" s="4"/>
      <c r="V73" s="4"/>
      <c r="W73" s="4"/>
      <c r="X73" s="4"/>
      <c r="Y73" s="4"/>
      <c r="Z73" s="4"/>
      <c r="AA73" s="4"/>
      <c r="AB73" s="4"/>
      <c r="AC73" s="4"/>
      <c r="AD73" s="4"/>
      <c r="AE73" s="4"/>
      <c r="AF73" s="4"/>
      <c r="AG73" s="4"/>
    </row>
    <row r="74" spans="1:33" s="5" customFormat="1" ht="17.25" thickBot="1" x14ac:dyDescent="0.2">
      <c r="A74" s="102"/>
      <c r="B74" s="102"/>
      <c r="C74" s="59"/>
      <c r="D74" s="102"/>
      <c r="E74" s="59"/>
      <c r="F74" s="59"/>
      <c r="G74" s="102"/>
      <c r="H74" s="102"/>
      <c r="I74" s="102"/>
      <c r="J74" s="59"/>
      <c r="K74" s="102"/>
      <c r="L74" s="59"/>
      <c r="M74" s="59"/>
      <c r="N74" s="20"/>
      <c r="O74" s="20"/>
      <c r="P74" s="20"/>
      <c r="Q74" s="20"/>
      <c r="R74" s="20"/>
      <c r="S74" s="4"/>
      <c r="T74" s="4"/>
      <c r="U74" s="4"/>
      <c r="V74" s="4"/>
      <c r="W74" s="4"/>
      <c r="X74" s="4"/>
      <c r="Y74" s="4"/>
      <c r="Z74" s="4"/>
      <c r="AA74" s="4"/>
      <c r="AB74" s="4"/>
      <c r="AC74" s="4"/>
      <c r="AD74" s="4"/>
      <c r="AE74" s="4"/>
      <c r="AF74" s="4"/>
      <c r="AG74" s="4"/>
    </row>
    <row r="75" spans="1:33" s="5" customFormat="1" ht="16.5" x14ac:dyDescent="0.15">
      <c r="A75" s="529" t="s">
        <v>166</v>
      </c>
      <c r="B75" s="530"/>
      <c r="C75" s="530"/>
      <c r="D75" s="530"/>
      <c r="E75" s="530"/>
      <c r="F75" s="531"/>
      <c r="G75" s="40"/>
      <c r="H75" s="529" t="s">
        <v>167</v>
      </c>
      <c r="I75" s="530"/>
      <c r="J75" s="530"/>
      <c r="K75" s="530"/>
      <c r="L75" s="530"/>
      <c r="M75" s="531"/>
      <c r="N75" s="20"/>
      <c r="O75" s="20"/>
      <c r="P75" s="20"/>
      <c r="Q75" s="20"/>
      <c r="R75" s="20"/>
      <c r="S75" s="4"/>
      <c r="T75" s="4"/>
      <c r="U75" s="4"/>
      <c r="V75" s="4"/>
      <c r="W75" s="4"/>
      <c r="X75" s="4"/>
      <c r="Y75" s="4"/>
      <c r="Z75" s="4"/>
      <c r="AA75" s="4"/>
      <c r="AB75" s="4"/>
      <c r="AC75" s="4"/>
      <c r="AD75" s="4"/>
      <c r="AE75" s="4"/>
      <c r="AF75" s="4"/>
      <c r="AG75" s="4"/>
    </row>
    <row r="76" spans="1:33" s="5" customFormat="1" ht="16.149999999999999" customHeight="1" x14ac:dyDescent="0.15">
      <c r="A76" s="556" t="s">
        <v>190</v>
      </c>
      <c r="B76" s="558" t="s">
        <v>210</v>
      </c>
      <c r="C76" s="560" t="s">
        <v>208</v>
      </c>
      <c r="D76" s="561"/>
      <c r="E76" s="473" t="s">
        <v>49</v>
      </c>
      <c r="F76" s="475" t="s">
        <v>50</v>
      </c>
      <c r="G76" s="40"/>
      <c r="H76" s="556" t="s">
        <v>190</v>
      </c>
      <c r="I76" s="558" t="s">
        <v>210</v>
      </c>
      <c r="J76" s="560" t="s">
        <v>208</v>
      </c>
      <c r="K76" s="561"/>
      <c r="L76" s="473" t="s">
        <v>49</v>
      </c>
      <c r="M76" s="475" t="s">
        <v>50</v>
      </c>
      <c r="N76" s="20"/>
      <c r="O76" s="20"/>
      <c r="P76" s="20"/>
      <c r="Q76" s="20"/>
      <c r="R76" s="20"/>
      <c r="S76" s="4"/>
      <c r="T76" s="4"/>
      <c r="U76" s="4"/>
      <c r="V76" s="4"/>
      <c r="W76" s="4"/>
      <c r="X76" s="4"/>
      <c r="Y76" s="4"/>
      <c r="Z76" s="4"/>
      <c r="AA76" s="4"/>
      <c r="AB76" s="4"/>
      <c r="AC76" s="4"/>
      <c r="AD76" s="4"/>
      <c r="AE76" s="4"/>
      <c r="AF76" s="4"/>
      <c r="AG76" s="4"/>
    </row>
    <row r="77" spans="1:33" s="5" customFormat="1" ht="16.5" x14ac:dyDescent="0.15">
      <c r="A77" s="557"/>
      <c r="B77" s="559"/>
      <c r="C77" s="562"/>
      <c r="D77" s="563"/>
      <c r="E77" s="474"/>
      <c r="F77" s="476"/>
      <c r="G77" s="40"/>
      <c r="H77" s="557"/>
      <c r="I77" s="559"/>
      <c r="J77" s="562"/>
      <c r="K77" s="563"/>
      <c r="L77" s="474"/>
      <c r="M77" s="476"/>
      <c r="N77" s="20"/>
      <c r="O77" s="20"/>
      <c r="P77" s="20"/>
      <c r="Q77" s="20"/>
      <c r="R77" s="20"/>
      <c r="S77" s="4"/>
      <c r="T77" s="4"/>
      <c r="U77" s="4"/>
      <c r="V77" s="4"/>
      <c r="W77" s="4"/>
      <c r="X77" s="4"/>
      <c r="Y77" s="4"/>
      <c r="Z77" s="4"/>
      <c r="AA77" s="4"/>
      <c r="AB77" s="4"/>
      <c r="AC77" s="4"/>
      <c r="AD77" s="4"/>
      <c r="AE77" s="4"/>
      <c r="AF77" s="4"/>
      <c r="AG77" s="4"/>
    </row>
    <row r="78" spans="1:33" s="5" customFormat="1" ht="16.5" x14ac:dyDescent="0.15">
      <c r="A78" s="187"/>
      <c r="B78" s="189"/>
      <c r="C78" s="189"/>
      <c r="D78" s="42" t="s">
        <v>51</v>
      </c>
      <c r="E78" s="189"/>
      <c r="F78" s="60">
        <f>C78*E78</f>
        <v>0</v>
      </c>
      <c r="G78" s="40"/>
      <c r="H78" s="191"/>
      <c r="I78" s="189"/>
      <c r="J78" s="189"/>
      <c r="K78" s="42" t="s">
        <v>51</v>
      </c>
      <c r="L78" s="189"/>
      <c r="M78" s="60">
        <f>J78*L78</f>
        <v>0</v>
      </c>
      <c r="N78" s="20"/>
      <c r="O78" s="20"/>
      <c r="P78" s="20"/>
      <c r="Q78" s="20"/>
      <c r="R78" s="20"/>
      <c r="S78" s="4"/>
      <c r="T78" s="4"/>
      <c r="U78" s="4"/>
      <c r="V78" s="4"/>
      <c r="W78" s="4"/>
      <c r="X78" s="4"/>
      <c r="Y78" s="4"/>
      <c r="Z78" s="4"/>
      <c r="AA78" s="4"/>
      <c r="AB78" s="4"/>
      <c r="AC78" s="4"/>
      <c r="AD78" s="4"/>
      <c r="AE78" s="4"/>
      <c r="AF78" s="4"/>
      <c r="AG78" s="4"/>
    </row>
    <row r="79" spans="1:33" s="5" customFormat="1" ht="16.5" x14ac:dyDescent="0.15">
      <c r="A79" s="187"/>
      <c r="B79" s="189"/>
      <c r="C79" s="189"/>
      <c r="D79" s="42" t="s">
        <v>51</v>
      </c>
      <c r="E79" s="189"/>
      <c r="F79" s="60">
        <f t="shared" ref="F79:F139" si="2">C79*E79</f>
        <v>0</v>
      </c>
      <c r="G79" s="40"/>
      <c r="H79" s="191"/>
      <c r="I79" s="189"/>
      <c r="J79" s="189"/>
      <c r="K79" s="42" t="s">
        <v>51</v>
      </c>
      <c r="L79" s="189"/>
      <c r="M79" s="60">
        <f t="shared" ref="M79:M138" si="3">J79*L79</f>
        <v>0</v>
      </c>
      <c r="N79" s="20"/>
      <c r="O79" s="20"/>
      <c r="P79" s="20"/>
      <c r="Q79" s="20"/>
      <c r="R79" s="20"/>
      <c r="S79" s="4"/>
      <c r="T79" s="4"/>
      <c r="U79" s="4"/>
      <c r="V79" s="4"/>
      <c r="W79" s="4"/>
      <c r="X79" s="4"/>
      <c r="Y79" s="4"/>
      <c r="Z79" s="4"/>
      <c r="AA79" s="4"/>
      <c r="AB79" s="4"/>
      <c r="AC79" s="4"/>
      <c r="AD79" s="4"/>
      <c r="AE79" s="4"/>
      <c r="AF79" s="4"/>
      <c r="AG79" s="4"/>
    </row>
    <row r="80" spans="1:33" s="5" customFormat="1" ht="16.5" x14ac:dyDescent="0.15">
      <c r="A80" s="187"/>
      <c r="B80" s="189"/>
      <c r="C80" s="189"/>
      <c r="D80" s="42" t="s">
        <v>51</v>
      </c>
      <c r="E80" s="189"/>
      <c r="F80" s="60">
        <f t="shared" si="2"/>
        <v>0</v>
      </c>
      <c r="G80" s="40"/>
      <c r="H80" s="191"/>
      <c r="I80" s="189"/>
      <c r="J80" s="189"/>
      <c r="K80" s="42" t="s">
        <v>51</v>
      </c>
      <c r="L80" s="189"/>
      <c r="M80" s="60">
        <f t="shared" si="3"/>
        <v>0</v>
      </c>
      <c r="N80" s="20"/>
      <c r="O80" s="20"/>
      <c r="P80" s="20"/>
      <c r="Q80" s="20"/>
      <c r="R80" s="20"/>
      <c r="S80" s="4"/>
      <c r="T80" s="4"/>
      <c r="U80" s="4"/>
      <c r="V80" s="4"/>
      <c r="W80" s="4"/>
      <c r="X80" s="4"/>
      <c r="Y80" s="4"/>
      <c r="Z80" s="4"/>
      <c r="AA80" s="4"/>
      <c r="AB80" s="4"/>
      <c r="AC80" s="4"/>
      <c r="AD80" s="4"/>
      <c r="AE80" s="4"/>
      <c r="AF80" s="4"/>
      <c r="AG80" s="4"/>
    </row>
    <row r="81" spans="1:33" s="5" customFormat="1" ht="16.5" x14ac:dyDescent="0.15">
      <c r="A81" s="187"/>
      <c r="B81" s="189"/>
      <c r="C81" s="189"/>
      <c r="D81" s="42" t="s">
        <v>51</v>
      </c>
      <c r="E81" s="189"/>
      <c r="F81" s="60">
        <f t="shared" si="2"/>
        <v>0</v>
      </c>
      <c r="G81" s="40"/>
      <c r="H81" s="191"/>
      <c r="I81" s="189"/>
      <c r="J81" s="189"/>
      <c r="K81" s="42" t="s">
        <v>51</v>
      </c>
      <c r="L81" s="189"/>
      <c r="M81" s="60">
        <f t="shared" si="3"/>
        <v>0</v>
      </c>
      <c r="N81" s="20"/>
      <c r="O81" s="20"/>
      <c r="P81" s="20"/>
      <c r="Q81" s="20"/>
      <c r="R81" s="20"/>
      <c r="S81" s="4"/>
      <c r="T81" s="4"/>
      <c r="U81" s="4"/>
      <c r="V81" s="4"/>
      <c r="W81" s="4"/>
      <c r="X81" s="4"/>
      <c r="Y81" s="4"/>
      <c r="Z81" s="4"/>
      <c r="AA81" s="4"/>
      <c r="AB81" s="4"/>
      <c r="AC81" s="4"/>
      <c r="AD81" s="4"/>
      <c r="AE81" s="4"/>
      <c r="AF81" s="4"/>
      <c r="AG81" s="4"/>
    </row>
    <row r="82" spans="1:33" s="5" customFormat="1" ht="16.5" x14ac:dyDescent="0.15">
      <c r="A82" s="187"/>
      <c r="B82" s="189"/>
      <c r="C82" s="189"/>
      <c r="D82" s="42" t="s">
        <v>51</v>
      </c>
      <c r="E82" s="189"/>
      <c r="F82" s="60">
        <f t="shared" si="2"/>
        <v>0</v>
      </c>
      <c r="G82" s="102"/>
      <c r="H82" s="191"/>
      <c r="I82" s="189"/>
      <c r="J82" s="189"/>
      <c r="K82" s="42" t="s">
        <v>51</v>
      </c>
      <c r="L82" s="189"/>
      <c r="M82" s="60">
        <f t="shared" si="3"/>
        <v>0</v>
      </c>
      <c r="N82" s="20"/>
      <c r="O82" s="20"/>
      <c r="P82" s="20"/>
      <c r="Q82" s="20"/>
      <c r="R82" s="20"/>
      <c r="S82" s="4"/>
      <c r="T82" s="4"/>
      <c r="U82" s="4"/>
      <c r="V82" s="4"/>
      <c r="W82" s="4"/>
      <c r="X82" s="4"/>
      <c r="Y82" s="4"/>
      <c r="Z82" s="4"/>
      <c r="AA82" s="4"/>
      <c r="AB82" s="4"/>
      <c r="AC82" s="4"/>
      <c r="AD82" s="4"/>
      <c r="AE82" s="4"/>
      <c r="AF82" s="4"/>
      <c r="AG82" s="4"/>
    </row>
    <row r="83" spans="1:33" s="5" customFormat="1" ht="16.5" x14ac:dyDescent="0.15">
      <c r="A83" s="187"/>
      <c r="B83" s="189"/>
      <c r="C83" s="189"/>
      <c r="D83" s="42" t="s">
        <v>51</v>
      </c>
      <c r="E83" s="189"/>
      <c r="F83" s="60">
        <f t="shared" si="2"/>
        <v>0</v>
      </c>
      <c r="G83" s="102"/>
      <c r="H83" s="191"/>
      <c r="I83" s="189"/>
      <c r="J83" s="189"/>
      <c r="K83" s="42" t="s">
        <v>51</v>
      </c>
      <c r="L83" s="189"/>
      <c r="M83" s="60">
        <f t="shared" si="3"/>
        <v>0</v>
      </c>
      <c r="N83" s="20"/>
      <c r="O83" s="20"/>
      <c r="P83" s="20"/>
      <c r="Q83" s="20"/>
      <c r="R83" s="20"/>
      <c r="S83" s="4"/>
      <c r="T83" s="4"/>
      <c r="U83" s="4"/>
      <c r="V83" s="4"/>
      <c r="W83" s="4"/>
      <c r="X83" s="4"/>
      <c r="Y83" s="4"/>
      <c r="Z83" s="4"/>
      <c r="AA83" s="4"/>
      <c r="AB83" s="4"/>
      <c r="AC83" s="4"/>
      <c r="AD83" s="4"/>
      <c r="AE83" s="4"/>
      <c r="AF83" s="4"/>
      <c r="AG83" s="4"/>
    </row>
    <row r="84" spans="1:33" s="5" customFormat="1" ht="16.5" x14ac:dyDescent="0.15">
      <c r="A84" s="187"/>
      <c r="B84" s="189"/>
      <c r="C84" s="189"/>
      <c r="D84" s="42" t="s">
        <v>51</v>
      </c>
      <c r="E84" s="189"/>
      <c r="F84" s="60">
        <f t="shared" si="2"/>
        <v>0</v>
      </c>
      <c r="G84" s="102"/>
      <c r="H84" s="191"/>
      <c r="I84" s="189"/>
      <c r="J84" s="189"/>
      <c r="K84" s="42" t="s">
        <v>51</v>
      </c>
      <c r="L84" s="189"/>
      <c r="M84" s="60">
        <f t="shared" si="3"/>
        <v>0</v>
      </c>
      <c r="N84" s="20"/>
      <c r="O84" s="20"/>
      <c r="P84" s="20"/>
      <c r="Q84" s="20"/>
      <c r="R84" s="20"/>
      <c r="S84" s="4"/>
      <c r="T84" s="4"/>
      <c r="U84" s="4"/>
      <c r="V84" s="4"/>
      <c r="W84" s="4"/>
      <c r="X84" s="4"/>
      <c r="Y84" s="4"/>
      <c r="Z84" s="4"/>
      <c r="AA84" s="4"/>
      <c r="AB84" s="4"/>
      <c r="AC84" s="4"/>
      <c r="AD84" s="4"/>
      <c r="AE84" s="4"/>
      <c r="AF84" s="4"/>
      <c r="AG84" s="4"/>
    </row>
    <row r="85" spans="1:33" s="5" customFormat="1" ht="16.5" x14ac:dyDescent="0.15">
      <c r="A85" s="187"/>
      <c r="B85" s="189"/>
      <c r="C85" s="189"/>
      <c r="D85" s="42" t="s">
        <v>51</v>
      </c>
      <c r="E85" s="189"/>
      <c r="F85" s="60">
        <f t="shared" si="2"/>
        <v>0</v>
      </c>
      <c r="G85" s="102"/>
      <c r="H85" s="191"/>
      <c r="I85" s="189"/>
      <c r="J85" s="189"/>
      <c r="K85" s="42" t="s">
        <v>51</v>
      </c>
      <c r="L85" s="189"/>
      <c r="M85" s="60">
        <f t="shared" si="3"/>
        <v>0</v>
      </c>
      <c r="N85" s="20"/>
      <c r="O85" s="20"/>
      <c r="P85" s="20"/>
      <c r="Q85" s="20"/>
      <c r="R85" s="20"/>
      <c r="S85" s="4"/>
      <c r="T85" s="4"/>
      <c r="U85" s="4"/>
      <c r="V85" s="4"/>
      <c r="W85" s="4"/>
      <c r="X85" s="4"/>
      <c r="Y85" s="4"/>
      <c r="Z85" s="4"/>
      <c r="AA85" s="4"/>
      <c r="AB85" s="4"/>
      <c r="AC85" s="4"/>
      <c r="AD85" s="4"/>
      <c r="AE85" s="4"/>
      <c r="AF85" s="4"/>
      <c r="AG85" s="4"/>
    </row>
    <row r="86" spans="1:33" s="5" customFormat="1" ht="16.5" x14ac:dyDescent="0.15">
      <c r="A86" s="187"/>
      <c r="B86" s="189"/>
      <c r="C86" s="189"/>
      <c r="D86" s="42" t="s">
        <v>51</v>
      </c>
      <c r="E86" s="189"/>
      <c r="F86" s="60">
        <f t="shared" si="2"/>
        <v>0</v>
      </c>
      <c r="G86" s="102"/>
      <c r="H86" s="191"/>
      <c r="I86" s="189"/>
      <c r="J86" s="189"/>
      <c r="K86" s="42" t="s">
        <v>51</v>
      </c>
      <c r="L86" s="189"/>
      <c r="M86" s="60">
        <f t="shared" si="3"/>
        <v>0</v>
      </c>
      <c r="N86" s="20"/>
      <c r="O86" s="20"/>
      <c r="P86" s="20"/>
      <c r="Q86" s="20"/>
      <c r="R86" s="20"/>
      <c r="S86" s="4"/>
      <c r="T86" s="4"/>
      <c r="U86" s="4"/>
      <c r="V86" s="4"/>
      <c r="W86" s="4"/>
      <c r="X86" s="4"/>
      <c r="Y86" s="4"/>
      <c r="Z86" s="4"/>
      <c r="AA86" s="4"/>
      <c r="AB86" s="4"/>
      <c r="AC86" s="4"/>
      <c r="AD86" s="4"/>
      <c r="AE86" s="4"/>
      <c r="AF86" s="4"/>
      <c r="AG86" s="4"/>
    </row>
    <row r="87" spans="1:33" s="5" customFormat="1" ht="16.5" x14ac:dyDescent="0.15">
      <c r="A87" s="187"/>
      <c r="B87" s="189"/>
      <c r="C87" s="189"/>
      <c r="D87" s="42" t="s">
        <v>51</v>
      </c>
      <c r="E87" s="189"/>
      <c r="F87" s="60">
        <f t="shared" si="2"/>
        <v>0</v>
      </c>
      <c r="G87" s="102"/>
      <c r="H87" s="191"/>
      <c r="I87" s="189"/>
      <c r="J87" s="189"/>
      <c r="K87" s="42" t="s">
        <v>51</v>
      </c>
      <c r="L87" s="189"/>
      <c r="M87" s="60">
        <f t="shared" si="3"/>
        <v>0</v>
      </c>
      <c r="N87" s="20"/>
      <c r="O87" s="20"/>
      <c r="P87" s="20"/>
      <c r="Q87" s="20"/>
      <c r="R87" s="20"/>
      <c r="S87" s="4"/>
      <c r="T87" s="4"/>
      <c r="U87" s="4"/>
      <c r="V87" s="4"/>
      <c r="W87" s="4"/>
      <c r="X87" s="4"/>
      <c r="Y87" s="4"/>
      <c r="Z87" s="4"/>
      <c r="AA87" s="4"/>
      <c r="AB87" s="4"/>
      <c r="AC87" s="4"/>
      <c r="AD87" s="4"/>
      <c r="AE87" s="4"/>
      <c r="AF87" s="4"/>
      <c r="AG87" s="4"/>
    </row>
    <row r="88" spans="1:33" s="5" customFormat="1" ht="16.5" x14ac:dyDescent="0.15">
      <c r="A88" s="187"/>
      <c r="B88" s="189"/>
      <c r="C88" s="189"/>
      <c r="D88" s="42" t="s">
        <v>51</v>
      </c>
      <c r="E88" s="189"/>
      <c r="F88" s="60">
        <f t="shared" si="2"/>
        <v>0</v>
      </c>
      <c r="G88" s="102"/>
      <c r="H88" s="191"/>
      <c r="I88" s="189"/>
      <c r="J88" s="189"/>
      <c r="K88" s="42" t="s">
        <v>51</v>
      </c>
      <c r="L88" s="189"/>
      <c r="M88" s="60">
        <f t="shared" si="3"/>
        <v>0</v>
      </c>
      <c r="N88" s="20"/>
      <c r="O88" s="20"/>
      <c r="P88" s="20"/>
      <c r="Q88" s="20"/>
      <c r="R88" s="20"/>
      <c r="S88" s="4"/>
      <c r="T88" s="4"/>
      <c r="U88" s="4"/>
      <c r="V88" s="4"/>
      <c r="W88" s="4"/>
      <c r="X88" s="4"/>
      <c r="Y88" s="4"/>
      <c r="Z88" s="4"/>
      <c r="AA88" s="4"/>
      <c r="AB88" s="4"/>
      <c r="AC88" s="4"/>
      <c r="AD88" s="4"/>
      <c r="AE88" s="4"/>
      <c r="AF88" s="4"/>
      <c r="AG88" s="4"/>
    </row>
    <row r="89" spans="1:33" s="5" customFormat="1" ht="16.5" x14ac:dyDescent="0.15">
      <c r="A89" s="187"/>
      <c r="B89" s="189"/>
      <c r="C89" s="189"/>
      <c r="D89" s="42" t="s">
        <v>51</v>
      </c>
      <c r="E89" s="189"/>
      <c r="F89" s="60">
        <f t="shared" si="2"/>
        <v>0</v>
      </c>
      <c r="G89" s="102"/>
      <c r="H89" s="191"/>
      <c r="I89" s="189"/>
      <c r="J89" s="189"/>
      <c r="K89" s="42" t="s">
        <v>51</v>
      </c>
      <c r="L89" s="189"/>
      <c r="M89" s="60">
        <f t="shared" si="3"/>
        <v>0</v>
      </c>
      <c r="N89" s="20"/>
      <c r="O89" s="20"/>
      <c r="P89" s="20"/>
      <c r="Q89" s="20"/>
      <c r="R89" s="20"/>
      <c r="S89" s="4"/>
      <c r="T89" s="4"/>
      <c r="U89" s="4"/>
      <c r="V89" s="4"/>
      <c r="W89" s="4"/>
      <c r="X89" s="4"/>
      <c r="Y89" s="4"/>
      <c r="Z89" s="4"/>
      <c r="AA89" s="4"/>
      <c r="AB89" s="4"/>
      <c r="AC89" s="4"/>
      <c r="AD89" s="4"/>
      <c r="AE89" s="4"/>
      <c r="AF89" s="4"/>
      <c r="AG89" s="4"/>
    </row>
    <row r="90" spans="1:33" s="5" customFormat="1" ht="16.5" x14ac:dyDescent="0.15">
      <c r="A90" s="187"/>
      <c r="B90" s="189"/>
      <c r="C90" s="189"/>
      <c r="D90" s="42" t="s">
        <v>51</v>
      </c>
      <c r="E90" s="189"/>
      <c r="F90" s="60">
        <f t="shared" si="2"/>
        <v>0</v>
      </c>
      <c r="G90" s="102"/>
      <c r="H90" s="191"/>
      <c r="I90" s="189"/>
      <c r="J90" s="189"/>
      <c r="K90" s="42" t="s">
        <v>51</v>
      </c>
      <c r="L90" s="189"/>
      <c r="M90" s="60">
        <f t="shared" si="3"/>
        <v>0</v>
      </c>
      <c r="N90" s="20"/>
      <c r="O90" s="20"/>
      <c r="P90" s="20"/>
      <c r="Q90" s="20"/>
      <c r="R90" s="20"/>
      <c r="S90" s="4"/>
      <c r="T90" s="4"/>
      <c r="U90" s="4"/>
      <c r="V90" s="4"/>
      <c r="W90" s="4"/>
      <c r="X90" s="4"/>
      <c r="Y90" s="4"/>
      <c r="Z90" s="4"/>
      <c r="AA90" s="4"/>
      <c r="AB90" s="4"/>
      <c r="AC90" s="4"/>
      <c r="AD90" s="4"/>
      <c r="AE90" s="4"/>
      <c r="AF90" s="4"/>
      <c r="AG90" s="4"/>
    </row>
    <row r="91" spans="1:33" s="5" customFormat="1" ht="16.5" x14ac:dyDescent="0.15">
      <c r="A91" s="187"/>
      <c r="B91" s="189"/>
      <c r="C91" s="189"/>
      <c r="D91" s="42" t="s">
        <v>51</v>
      </c>
      <c r="E91" s="189"/>
      <c r="F91" s="60">
        <f t="shared" si="2"/>
        <v>0</v>
      </c>
      <c r="G91" s="102"/>
      <c r="H91" s="191"/>
      <c r="I91" s="189"/>
      <c r="J91" s="189"/>
      <c r="K91" s="42" t="s">
        <v>51</v>
      </c>
      <c r="L91" s="189"/>
      <c r="M91" s="60">
        <f t="shared" si="3"/>
        <v>0</v>
      </c>
      <c r="N91" s="20"/>
      <c r="O91" s="20"/>
      <c r="P91" s="20"/>
      <c r="Q91" s="20"/>
      <c r="R91" s="20"/>
      <c r="S91" s="4"/>
      <c r="T91" s="4"/>
      <c r="U91" s="4"/>
      <c r="V91" s="4"/>
      <c r="W91" s="4"/>
      <c r="X91" s="4"/>
      <c r="Y91" s="4"/>
      <c r="Z91" s="4"/>
      <c r="AA91" s="4"/>
      <c r="AB91" s="4"/>
      <c r="AC91" s="4"/>
      <c r="AD91" s="4"/>
      <c r="AE91" s="4"/>
      <c r="AF91" s="4"/>
      <c r="AG91" s="4"/>
    </row>
    <row r="92" spans="1:33" s="5" customFormat="1" ht="16.5" x14ac:dyDescent="0.15">
      <c r="A92" s="187"/>
      <c r="B92" s="189"/>
      <c r="C92" s="189"/>
      <c r="D92" s="42" t="s">
        <v>51</v>
      </c>
      <c r="E92" s="189"/>
      <c r="F92" s="60">
        <f t="shared" si="2"/>
        <v>0</v>
      </c>
      <c r="G92" s="102"/>
      <c r="H92" s="191"/>
      <c r="I92" s="189"/>
      <c r="J92" s="189"/>
      <c r="K92" s="42" t="s">
        <v>51</v>
      </c>
      <c r="L92" s="189"/>
      <c r="M92" s="60">
        <f t="shared" si="3"/>
        <v>0</v>
      </c>
      <c r="N92" s="20"/>
      <c r="O92" s="20"/>
      <c r="P92" s="20"/>
      <c r="Q92" s="20"/>
      <c r="R92" s="20"/>
      <c r="S92" s="4"/>
      <c r="T92" s="4"/>
      <c r="U92" s="4"/>
      <c r="V92" s="4"/>
      <c r="W92" s="4"/>
      <c r="X92" s="4"/>
      <c r="Y92" s="4"/>
      <c r="Z92" s="4"/>
      <c r="AA92" s="4"/>
      <c r="AB92" s="4"/>
      <c r="AC92" s="4"/>
      <c r="AD92" s="4"/>
      <c r="AE92" s="4"/>
      <c r="AF92" s="4"/>
      <c r="AG92" s="4"/>
    </row>
    <row r="93" spans="1:33" s="5" customFormat="1" ht="16.5" x14ac:dyDescent="0.15">
      <c r="A93" s="187"/>
      <c r="B93" s="189"/>
      <c r="C93" s="189"/>
      <c r="D93" s="42" t="s">
        <v>51</v>
      </c>
      <c r="E93" s="189"/>
      <c r="F93" s="60">
        <f t="shared" si="2"/>
        <v>0</v>
      </c>
      <c r="G93" s="102"/>
      <c r="H93" s="191"/>
      <c r="I93" s="189"/>
      <c r="J93" s="189"/>
      <c r="K93" s="42" t="s">
        <v>51</v>
      </c>
      <c r="L93" s="189"/>
      <c r="M93" s="60">
        <f t="shared" si="3"/>
        <v>0</v>
      </c>
      <c r="N93" s="20"/>
      <c r="O93" s="20"/>
      <c r="P93" s="20"/>
      <c r="Q93" s="20"/>
      <c r="R93" s="20"/>
      <c r="S93" s="4"/>
      <c r="T93" s="4"/>
      <c r="U93" s="4"/>
      <c r="V93" s="4"/>
      <c r="W93" s="4"/>
      <c r="X93" s="4"/>
      <c r="Y93" s="4"/>
      <c r="Z93" s="4"/>
      <c r="AA93" s="4"/>
      <c r="AB93" s="4"/>
      <c r="AC93" s="4"/>
      <c r="AD93" s="4"/>
      <c r="AE93" s="4"/>
      <c r="AF93" s="4"/>
      <c r="AG93" s="4"/>
    </row>
    <row r="94" spans="1:33" s="5" customFormat="1" ht="16.5" x14ac:dyDescent="0.15">
      <c r="A94" s="187"/>
      <c r="B94" s="189"/>
      <c r="C94" s="189"/>
      <c r="D94" s="42" t="s">
        <v>51</v>
      </c>
      <c r="E94" s="189"/>
      <c r="F94" s="60">
        <f t="shared" si="2"/>
        <v>0</v>
      </c>
      <c r="G94" s="102"/>
      <c r="H94" s="191"/>
      <c r="I94" s="189"/>
      <c r="J94" s="189"/>
      <c r="K94" s="42" t="s">
        <v>51</v>
      </c>
      <c r="L94" s="189"/>
      <c r="M94" s="60">
        <f t="shared" si="3"/>
        <v>0</v>
      </c>
      <c r="N94" s="20"/>
      <c r="O94" s="20"/>
      <c r="P94" s="20"/>
      <c r="Q94" s="20"/>
      <c r="R94" s="20"/>
      <c r="S94" s="4"/>
      <c r="T94" s="4"/>
      <c r="U94" s="4"/>
      <c r="V94" s="4"/>
      <c r="W94" s="4"/>
      <c r="X94" s="4"/>
      <c r="Y94" s="4"/>
      <c r="Z94" s="4"/>
      <c r="AA94" s="4"/>
      <c r="AB94" s="4"/>
      <c r="AC94" s="4"/>
      <c r="AD94" s="4"/>
      <c r="AE94" s="4"/>
      <c r="AF94" s="4"/>
      <c r="AG94" s="4"/>
    </row>
    <row r="95" spans="1:33" s="5" customFormat="1" ht="16.5" x14ac:dyDescent="0.15">
      <c r="A95" s="187"/>
      <c r="B95" s="189"/>
      <c r="C95" s="189"/>
      <c r="D95" s="42" t="s">
        <v>51</v>
      </c>
      <c r="E95" s="189"/>
      <c r="F95" s="60">
        <f t="shared" si="2"/>
        <v>0</v>
      </c>
      <c r="G95" s="102"/>
      <c r="H95" s="191"/>
      <c r="I95" s="189"/>
      <c r="J95" s="189"/>
      <c r="K95" s="42" t="s">
        <v>51</v>
      </c>
      <c r="L95" s="189"/>
      <c r="M95" s="60">
        <f t="shared" si="3"/>
        <v>0</v>
      </c>
      <c r="N95" s="20"/>
      <c r="O95" s="20"/>
      <c r="P95" s="20"/>
      <c r="Q95" s="20"/>
      <c r="R95" s="20"/>
      <c r="S95" s="4"/>
      <c r="T95" s="4"/>
      <c r="U95" s="4"/>
      <c r="V95" s="4"/>
      <c r="W95" s="4"/>
      <c r="X95" s="4"/>
      <c r="Y95" s="4"/>
      <c r="Z95" s="4"/>
      <c r="AA95" s="4"/>
      <c r="AB95" s="4"/>
      <c r="AC95" s="4"/>
      <c r="AD95" s="4"/>
      <c r="AE95" s="4"/>
      <c r="AF95" s="4"/>
      <c r="AG95" s="4"/>
    </row>
    <row r="96" spans="1:33" s="5" customFormat="1" ht="16.5" x14ac:dyDescent="0.15">
      <c r="A96" s="187"/>
      <c r="B96" s="189"/>
      <c r="C96" s="189"/>
      <c r="D96" s="42" t="s">
        <v>51</v>
      </c>
      <c r="E96" s="189"/>
      <c r="F96" s="60">
        <f t="shared" si="2"/>
        <v>0</v>
      </c>
      <c r="G96" s="102"/>
      <c r="H96" s="191"/>
      <c r="I96" s="189"/>
      <c r="J96" s="189"/>
      <c r="K96" s="42" t="s">
        <v>51</v>
      </c>
      <c r="L96" s="189"/>
      <c r="M96" s="60">
        <f t="shared" si="3"/>
        <v>0</v>
      </c>
      <c r="N96" s="20"/>
      <c r="O96" s="20"/>
      <c r="P96" s="20"/>
      <c r="Q96" s="20"/>
      <c r="R96" s="20"/>
      <c r="S96" s="4"/>
      <c r="T96" s="4"/>
      <c r="U96" s="4"/>
      <c r="V96" s="4"/>
      <c r="W96" s="4"/>
      <c r="X96" s="4"/>
      <c r="Y96" s="4"/>
      <c r="Z96" s="4"/>
      <c r="AA96" s="4"/>
      <c r="AB96" s="4"/>
      <c r="AC96" s="4"/>
      <c r="AD96" s="4"/>
      <c r="AE96" s="4"/>
      <c r="AF96" s="4"/>
      <c r="AG96" s="4"/>
    </row>
    <row r="97" spans="1:33" s="5" customFormat="1" ht="16.5" x14ac:dyDescent="0.15">
      <c r="A97" s="187"/>
      <c r="B97" s="189"/>
      <c r="C97" s="189"/>
      <c r="D97" s="42" t="s">
        <v>51</v>
      </c>
      <c r="E97" s="189"/>
      <c r="F97" s="60">
        <f t="shared" si="2"/>
        <v>0</v>
      </c>
      <c r="G97" s="102"/>
      <c r="H97" s="191"/>
      <c r="I97" s="189"/>
      <c r="J97" s="189"/>
      <c r="K97" s="42" t="s">
        <v>51</v>
      </c>
      <c r="L97" s="189"/>
      <c r="M97" s="60">
        <f t="shared" si="3"/>
        <v>0</v>
      </c>
      <c r="N97" s="20"/>
      <c r="O97" s="20"/>
      <c r="P97" s="20"/>
      <c r="Q97" s="20"/>
      <c r="R97" s="20"/>
      <c r="S97" s="4"/>
      <c r="T97" s="4"/>
      <c r="U97" s="4"/>
      <c r="V97" s="4"/>
      <c r="W97" s="4"/>
      <c r="X97" s="4"/>
      <c r="Y97" s="4"/>
      <c r="Z97" s="4"/>
      <c r="AA97" s="4"/>
      <c r="AB97" s="4"/>
      <c r="AC97" s="4"/>
      <c r="AD97" s="4"/>
      <c r="AE97" s="4"/>
      <c r="AF97" s="4"/>
      <c r="AG97" s="4"/>
    </row>
    <row r="98" spans="1:33" s="5" customFormat="1" ht="16.5" x14ac:dyDescent="0.15">
      <c r="A98" s="187"/>
      <c r="B98" s="189"/>
      <c r="C98" s="189"/>
      <c r="D98" s="42" t="s">
        <v>51</v>
      </c>
      <c r="E98" s="189"/>
      <c r="F98" s="60">
        <f t="shared" si="2"/>
        <v>0</v>
      </c>
      <c r="G98" s="102"/>
      <c r="H98" s="191"/>
      <c r="I98" s="189"/>
      <c r="J98" s="189"/>
      <c r="K98" s="42" t="s">
        <v>51</v>
      </c>
      <c r="L98" s="189"/>
      <c r="M98" s="60">
        <f t="shared" si="3"/>
        <v>0</v>
      </c>
      <c r="N98" s="20"/>
      <c r="O98" s="20"/>
      <c r="P98" s="20"/>
      <c r="Q98" s="20"/>
      <c r="R98" s="20"/>
      <c r="S98" s="4"/>
      <c r="T98" s="4"/>
      <c r="U98" s="4"/>
      <c r="V98" s="4"/>
      <c r="W98" s="4"/>
      <c r="X98" s="4"/>
      <c r="Y98" s="4"/>
      <c r="Z98" s="4"/>
      <c r="AA98" s="4"/>
      <c r="AB98" s="4"/>
      <c r="AC98" s="4"/>
      <c r="AD98" s="4"/>
      <c r="AE98" s="4"/>
      <c r="AF98" s="4"/>
      <c r="AG98" s="4"/>
    </row>
    <row r="99" spans="1:33" s="5" customFormat="1" ht="16.5" x14ac:dyDescent="0.15">
      <c r="A99" s="187"/>
      <c r="B99" s="189"/>
      <c r="C99" s="189"/>
      <c r="D99" s="42" t="s">
        <v>51</v>
      </c>
      <c r="E99" s="189"/>
      <c r="F99" s="60">
        <f t="shared" si="2"/>
        <v>0</v>
      </c>
      <c r="G99" s="102"/>
      <c r="H99" s="191"/>
      <c r="I99" s="189"/>
      <c r="J99" s="189"/>
      <c r="K99" s="42" t="s">
        <v>51</v>
      </c>
      <c r="L99" s="189"/>
      <c r="M99" s="60">
        <f t="shared" si="3"/>
        <v>0</v>
      </c>
      <c r="N99" s="20"/>
      <c r="O99" s="20"/>
      <c r="P99" s="20"/>
      <c r="Q99" s="20"/>
      <c r="R99" s="20"/>
      <c r="S99" s="4"/>
      <c r="T99" s="4"/>
      <c r="U99" s="4"/>
      <c r="V99" s="4"/>
      <c r="W99" s="4"/>
      <c r="X99" s="4"/>
      <c r="Y99" s="4"/>
      <c r="Z99" s="4"/>
      <c r="AA99" s="4"/>
      <c r="AB99" s="4"/>
      <c r="AC99" s="4"/>
      <c r="AD99" s="4"/>
      <c r="AE99" s="4"/>
      <c r="AF99" s="4"/>
      <c r="AG99" s="4"/>
    </row>
    <row r="100" spans="1:33" s="5" customFormat="1" ht="16.5" x14ac:dyDescent="0.15">
      <c r="A100" s="187"/>
      <c r="B100" s="189"/>
      <c r="C100" s="189"/>
      <c r="D100" s="42" t="s">
        <v>51</v>
      </c>
      <c r="E100" s="189"/>
      <c r="F100" s="60">
        <f t="shared" si="2"/>
        <v>0</v>
      </c>
      <c r="G100" s="102"/>
      <c r="H100" s="191"/>
      <c r="I100" s="189"/>
      <c r="J100" s="189"/>
      <c r="K100" s="42" t="s">
        <v>51</v>
      </c>
      <c r="L100" s="189"/>
      <c r="M100" s="60">
        <f t="shared" si="3"/>
        <v>0</v>
      </c>
      <c r="N100" s="20"/>
      <c r="O100" s="20"/>
      <c r="P100" s="20"/>
      <c r="Q100" s="20"/>
      <c r="R100" s="20"/>
      <c r="S100" s="4"/>
      <c r="T100" s="4"/>
      <c r="U100" s="4"/>
      <c r="V100" s="4"/>
      <c r="W100" s="4"/>
      <c r="X100" s="4"/>
      <c r="Y100" s="4"/>
      <c r="Z100" s="4"/>
      <c r="AA100" s="4"/>
      <c r="AB100" s="4"/>
      <c r="AC100" s="4"/>
      <c r="AD100" s="4"/>
      <c r="AE100" s="4"/>
      <c r="AF100" s="4"/>
      <c r="AG100" s="4"/>
    </row>
    <row r="101" spans="1:33" s="5" customFormat="1" ht="16.5" x14ac:dyDescent="0.15">
      <c r="A101" s="187"/>
      <c r="B101" s="189"/>
      <c r="C101" s="189"/>
      <c r="D101" s="42" t="s">
        <v>51</v>
      </c>
      <c r="E101" s="189"/>
      <c r="F101" s="60">
        <f t="shared" si="2"/>
        <v>0</v>
      </c>
      <c r="G101" s="102"/>
      <c r="H101" s="191"/>
      <c r="I101" s="189"/>
      <c r="J101" s="189"/>
      <c r="K101" s="42" t="s">
        <v>51</v>
      </c>
      <c r="L101" s="189"/>
      <c r="M101" s="60">
        <f t="shared" si="3"/>
        <v>0</v>
      </c>
      <c r="N101" s="20"/>
      <c r="O101" s="20"/>
      <c r="P101" s="20"/>
      <c r="Q101" s="20"/>
      <c r="R101" s="20"/>
      <c r="S101" s="4"/>
      <c r="T101" s="4"/>
      <c r="U101" s="4"/>
      <c r="V101" s="4"/>
      <c r="W101" s="4"/>
      <c r="X101" s="4"/>
      <c r="Y101" s="4"/>
      <c r="Z101" s="4"/>
      <c r="AA101" s="4"/>
      <c r="AB101" s="4"/>
      <c r="AC101" s="4"/>
      <c r="AD101" s="4"/>
      <c r="AE101" s="4"/>
      <c r="AF101" s="4"/>
      <c r="AG101" s="4"/>
    </row>
    <row r="102" spans="1:33" s="5" customFormat="1" ht="16.5" x14ac:dyDescent="0.15">
      <c r="A102" s="187"/>
      <c r="B102" s="189"/>
      <c r="C102" s="189"/>
      <c r="D102" s="42" t="s">
        <v>51</v>
      </c>
      <c r="E102" s="189"/>
      <c r="F102" s="60">
        <f t="shared" si="2"/>
        <v>0</v>
      </c>
      <c r="G102" s="102"/>
      <c r="H102" s="191"/>
      <c r="I102" s="189"/>
      <c r="J102" s="189"/>
      <c r="K102" s="42" t="s">
        <v>51</v>
      </c>
      <c r="L102" s="189"/>
      <c r="M102" s="60">
        <f t="shared" si="3"/>
        <v>0</v>
      </c>
      <c r="N102" s="20"/>
      <c r="O102" s="20"/>
      <c r="P102" s="20"/>
      <c r="Q102" s="20"/>
      <c r="R102" s="20"/>
      <c r="S102" s="4"/>
      <c r="T102" s="4"/>
      <c r="U102" s="4"/>
      <c r="V102" s="4"/>
      <c r="W102" s="4"/>
      <c r="X102" s="4"/>
      <c r="Y102" s="4"/>
      <c r="Z102" s="4"/>
      <c r="AA102" s="4"/>
      <c r="AB102" s="4"/>
      <c r="AC102" s="4"/>
      <c r="AD102" s="4"/>
      <c r="AE102" s="4"/>
      <c r="AF102" s="4"/>
      <c r="AG102" s="4"/>
    </row>
    <row r="103" spans="1:33" s="5" customFormat="1" ht="16.5" x14ac:dyDescent="0.15">
      <c r="A103" s="187"/>
      <c r="B103" s="189"/>
      <c r="C103" s="189"/>
      <c r="D103" s="42" t="s">
        <v>51</v>
      </c>
      <c r="E103" s="189"/>
      <c r="F103" s="60">
        <f t="shared" si="2"/>
        <v>0</v>
      </c>
      <c r="G103" s="102"/>
      <c r="H103" s="191"/>
      <c r="I103" s="189"/>
      <c r="J103" s="189"/>
      <c r="K103" s="42" t="s">
        <v>51</v>
      </c>
      <c r="L103" s="189"/>
      <c r="M103" s="60">
        <f t="shared" si="3"/>
        <v>0</v>
      </c>
      <c r="N103" s="20"/>
      <c r="O103" s="20"/>
      <c r="P103" s="20"/>
      <c r="Q103" s="20"/>
      <c r="R103" s="20"/>
      <c r="S103" s="4"/>
      <c r="T103" s="4"/>
      <c r="U103" s="4"/>
      <c r="V103" s="4"/>
      <c r="W103" s="4"/>
      <c r="X103" s="4"/>
      <c r="Y103" s="4"/>
      <c r="Z103" s="4"/>
      <c r="AA103" s="4"/>
      <c r="AB103" s="4"/>
      <c r="AC103" s="4"/>
      <c r="AD103" s="4"/>
      <c r="AE103" s="4"/>
      <c r="AF103" s="4"/>
      <c r="AG103" s="4"/>
    </row>
    <row r="104" spans="1:33" s="5" customFormat="1" ht="16.5" x14ac:dyDescent="0.15">
      <c r="A104" s="187"/>
      <c r="B104" s="189"/>
      <c r="C104" s="189"/>
      <c r="D104" s="42" t="s">
        <v>51</v>
      </c>
      <c r="E104" s="189"/>
      <c r="F104" s="60">
        <f t="shared" si="2"/>
        <v>0</v>
      </c>
      <c r="G104" s="102"/>
      <c r="H104" s="191"/>
      <c r="I104" s="189"/>
      <c r="J104" s="189"/>
      <c r="K104" s="42" t="s">
        <v>51</v>
      </c>
      <c r="L104" s="189"/>
      <c r="M104" s="60">
        <f t="shared" si="3"/>
        <v>0</v>
      </c>
      <c r="N104" s="20"/>
      <c r="O104" s="20"/>
      <c r="P104" s="20"/>
      <c r="Q104" s="20"/>
      <c r="R104" s="20"/>
      <c r="S104" s="4"/>
      <c r="T104" s="4"/>
      <c r="U104" s="4"/>
      <c r="V104" s="4"/>
      <c r="W104" s="4"/>
      <c r="X104" s="4"/>
      <c r="Y104" s="4"/>
      <c r="Z104" s="4"/>
      <c r="AA104" s="4"/>
      <c r="AB104" s="4"/>
      <c r="AC104" s="4"/>
      <c r="AD104" s="4"/>
      <c r="AE104" s="4"/>
      <c r="AF104" s="4"/>
      <c r="AG104" s="4"/>
    </row>
    <row r="105" spans="1:33" s="5" customFormat="1" ht="16.5" x14ac:dyDescent="0.15">
      <c r="A105" s="187"/>
      <c r="B105" s="189"/>
      <c r="C105" s="189"/>
      <c r="D105" s="42" t="s">
        <v>51</v>
      </c>
      <c r="E105" s="189"/>
      <c r="F105" s="60">
        <f t="shared" si="2"/>
        <v>0</v>
      </c>
      <c r="G105" s="102"/>
      <c r="H105" s="191"/>
      <c r="I105" s="189"/>
      <c r="J105" s="189"/>
      <c r="K105" s="42" t="s">
        <v>51</v>
      </c>
      <c r="L105" s="189"/>
      <c r="M105" s="60">
        <f t="shared" si="3"/>
        <v>0</v>
      </c>
      <c r="N105" s="20"/>
      <c r="O105" s="20"/>
      <c r="P105" s="20"/>
      <c r="Q105" s="20"/>
      <c r="R105" s="20"/>
      <c r="S105" s="4"/>
      <c r="T105" s="4"/>
      <c r="U105" s="4"/>
      <c r="V105" s="4"/>
      <c r="W105" s="4"/>
      <c r="X105" s="4"/>
      <c r="Y105" s="4"/>
      <c r="Z105" s="4"/>
      <c r="AA105" s="4"/>
      <c r="AB105" s="4"/>
      <c r="AC105" s="4"/>
      <c r="AD105" s="4"/>
      <c r="AE105" s="4"/>
      <c r="AF105" s="4"/>
      <c r="AG105" s="4"/>
    </row>
    <row r="106" spans="1:33" s="5" customFormat="1" ht="16.5" x14ac:dyDescent="0.15">
      <c r="A106" s="187"/>
      <c r="B106" s="189"/>
      <c r="C106" s="189"/>
      <c r="D106" s="42" t="s">
        <v>51</v>
      </c>
      <c r="E106" s="189"/>
      <c r="F106" s="60">
        <f t="shared" si="2"/>
        <v>0</v>
      </c>
      <c r="G106" s="102"/>
      <c r="H106" s="191"/>
      <c r="I106" s="189"/>
      <c r="J106" s="189"/>
      <c r="K106" s="42" t="s">
        <v>51</v>
      </c>
      <c r="L106" s="189"/>
      <c r="M106" s="60">
        <f t="shared" si="3"/>
        <v>0</v>
      </c>
      <c r="N106" s="20"/>
      <c r="O106" s="20"/>
      <c r="P106" s="20"/>
      <c r="Q106" s="20"/>
      <c r="R106" s="20"/>
      <c r="S106" s="4"/>
      <c r="T106" s="4"/>
      <c r="U106" s="4"/>
      <c r="V106" s="4"/>
      <c r="W106" s="4"/>
      <c r="X106" s="4"/>
      <c r="Y106" s="4"/>
      <c r="Z106" s="4"/>
      <c r="AA106" s="4"/>
      <c r="AB106" s="4"/>
      <c r="AC106" s="4"/>
      <c r="AD106" s="4"/>
      <c r="AE106" s="4"/>
      <c r="AF106" s="4"/>
      <c r="AG106" s="4"/>
    </row>
    <row r="107" spans="1:33" s="5" customFormat="1" ht="16.5" x14ac:dyDescent="0.15">
      <c r="A107" s="187"/>
      <c r="B107" s="189"/>
      <c r="C107" s="189"/>
      <c r="D107" s="42" t="s">
        <v>51</v>
      </c>
      <c r="E107" s="189"/>
      <c r="F107" s="60">
        <f t="shared" si="2"/>
        <v>0</v>
      </c>
      <c r="G107" s="102"/>
      <c r="H107" s="191"/>
      <c r="I107" s="189"/>
      <c r="J107" s="189"/>
      <c r="K107" s="42" t="s">
        <v>51</v>
      </c>
      <c r="L107" s="189"/>
      <c r="M107" s="60">
        <f t="shared" si="3"/>
        <v>0</v>
      </c>
      <c r="N107" s="20"/>
      <c r="O107" s="20"/>
      <c r="P107" s="20"/>
      <c r="Q107" s="20"/>
      <c r="R107" s="20"/>
      <c r="S107" s="4"/>
      <c r="T107" s="4"/>
      <c r="U107" s="4"/>
      <c r="V107" s="4"/>
      <c r="W107" s="4"/>
      <c r="X107" s="4"/>
      <c r="Y107" s="4"/>
      <c r="Z107" s="4"/>
      <c r="AA107" s="4"/>
      <c r="AB107" s="4"/>
      <c r="AC107" s="4"/>
      <c r="AD107" s="4"/>
      <c r="AE107" s="4"/>
      <c r="AF107" s="4"/>
      <c r="AG107" s="4"/>
    </row>
    <row r="108" spans="1:33" s="5" customFormat="1" ht="16.5" x14ac:dyDescent="0.15">
      <c r="A108" s="187"/>
      <c r="B108" s="189"/>
      <c r="C108" s="189"/>
      <c r="D108" s="42" t="s">
        <v>51</v>
      </c>
      <c r="E108" s="189"/>
      <c r="F108" s="60">
        <f t="shared" si="2"/>
        <v>0</v>
      </c>
      <c r="G108" s="102"/>
      <c r="H108" s="191"/>
      <c r="I108" s="189"/>
      <c r="J108" s="189"/>
      <c r="K108" s="42" t="s">
        <v>51</v>
      </c>
      <c r="L108" s="189"/>
      <c r="M108" s="60">
        <f t="shared" si="3"/>
        <v>0</v>
      </c>
      <c r="N108" s="20"/>
      <c r="O108" s="20"/>
      <c r="P108" s="20"/>
      <c r="Q108" s="20"/>
      <c r="R108" s="20"/>
      <c r="S108" s="4"/>
      <c r="T108" s="4"/>
      <c r="U108" s="4"/>
      <c r="V108" s="4"/>
      <c r="W108" s="4"/>
      <c r="X108" s="4"/>
      <c r="Y108" s="4"/>
      <c r="Z108" s="4"/>
      <c r="AA108" s="4"/>
      <c r="AB108" s="4"/>
      <c r="AC108" s="4"/>
      <c r="AD108" s="4"/>
      <c r="AE108" s="4"/>
      <c r="AF108" s="4"/>
      <c r="AG108" s="4"/>
    </row>
    <row r="109" spans="1:33" s="5" customFormat="1" ht="16.5" x14ac:dyDescent="0.15">
      <c r="A109" s="187"/>
      <c r="B109" s="189"/>
      <c r="C109" s="189"/>
      <c r="D109" s="42" t="s">
        <v>51</v>
      </c>
      <c r="E109" s="189"/>
      <c r="F109" s="60">
        <f t="shared" si="2"/>
        <v>0</v>
      </c>
      <c r="G109" s="102"/>
      <c r="H109" s="191"/>
      <c r="I109" s="189"/>
      <c r="J109" s="189"/>
      <c r="K109" s="42" t="s">
        <v>51</v>
      </c>
      <c r="L109" s="189"/>
      <c r="M109" s="60">
        <f t="shared" si="3"/>
        <v>0</v>
      </c>
      <c r="N109" s="20"/>
      <c r="O109" s="20"/>
      <c r="P109" s="20"/>
      <c r="Q109" s="20"/>
      <c r="R109" s="20"/>
      <c r="S109" s="4"/>
      <c r="T109" s="4"/>
      <c r="U109" s="4"/>
      <c r="V109" s="4"/>
      <c r="W109" s="4"/>
      <c r="X109" s="4"/>
      <c r="Y109" s="4"/>
      <c r="Z109" s="4"/>
      <c r="AA109" s="4"/>
      <c r="AB109" s="4"/>
      <c r="AC109" s="4"/>
      <c r="AD109" s="4"/>
      <c r="AE109" s="4"/>
      <c r="AF109" s="4"/>
      <c r="AG109" s="4"/>
    </row>
    <row r="110" spans="1:33" s="5" customFormat="1" ht="16.5" x14ac:dyDescent="0.15">
      <c r="A110" s="187"/>
      <c r="B110" s="189"/>
      <c r="C110" s="189"/>
      <c r="D110" s="42" t="s">
        <v>51</v>
      </c>
      <c r="E110" s="189"/>
      <c r="F110" s="60">
        <f t="shared" si="2"/>
        <v>0</v>
      </c>
      <c r="G110" s="102"/>
      <c r="H110" s="191"/>
      <c r="I110" s="189"/>
      <c r="J110" s="189"/>
      <c r="K110" s="42" t="s">
        <v>51</v>
      </c>
      <c r="L110" s="189"/>
      <c r="M110" s="60">
        <f t="shared" si="3"/>
        <v>0</v>
      </c>
      <c r="N110" s="20"/>
      <c r="O110" s="20"/>
      <c r="P110" s="20"/>
      <c r="Q110" s="20"/>
      <c r="R110" s="20"/>
      <c r="S110" s="4"/>
      <c r="T110" s="4"/>
      <c r="U110" s="4"/>
      <c r="V110" s="4"/>
      <c r="W110" s="4"/>
      <c r="X110" s="4"/>
      <c r="Y110" s="4"/>
      <c r="Z110" s="4"/>
      <c r="AA110" s="4"/>
      <c r="AB110" s="4"/>
      <c r="AC110" s="4"/>
      <c r="AD110" s="4"/>
      <c r="AE110" s="4"/>
      <c r="AF110" s="4"/>
      <c r="AG110" s="4"/>
    </row>
    <row r="111" spans="1:33" s="5" customFormat="1" ht="16.5" x14ac:dyDescent="0.15">
      <c r="A111" s="187"/>
      <c r="B111" s="189"/>
      <c r="C111" s="189"/>
      <c r="D111" s="42" t="s">
        <v>51</v>
      </c>
      <c r="E111" s="189"/>
      <c r="F111" s="60">
        <f t="shared" si="2"/>
        <v>0</v>
      </c>
      <c r="G111" s="102"/>
      <c r="H111" s="191"/>
      <c r="I111" s="189"/>
      <c r="J111" s="189"/>
      <c r="K111" s="42" t="s">
        <v>51</v>
      </c>
      <c r="L111" s="189"/>
      <c r="M111" s="60">
        <f t="shared" si="3"/>
        <v>0</v>
      </c>
      <c r="N111" s="20"/>
      <c r="O111" s="20"/>
      <c r="P111" s="20"/>
      <c r="Q111" s="20"/>
      <c r="R111" s="20"/>
      <c r="S111" s="4"/>
      <c r="T111" s="4"/>
      <c r="U111" s="4"/>
      <c r="V111" s="4"/>
      <c r="W111" s="4"/>
      <c r="X111" s="4"/>
      <c r="Y111" s="4"/>
      <c r="Z111" s="4"/>
      <c r="AA111" s="4"/>
      <c r="AB111" s="4"/>
      <c r="AC111" s="4"/>
      <c r="AD111" s="4"/>
      <c r="AE111" s="4"/>
      <c r="AF111" s="4"/>
      <c r="AG111" s="4"/>
    </row>
    <row r="112" spans="1:33" s="5" customFormat="1" ht="16.5" x14ac:dyDescent="0.15">
      <c r="A112" s="187"/>
      <c r="B112" s="189"/>
      <c r="C112" s="189"/>
      <c r="D112" s="42" t="s">
        <v>51</v>
      </c>
      <c r="E112" s="189"/>
      <c r="F112" s="60">
        <f t="shared" si="2"/>
        <v>0</v>
      </c>
      <c r="G112" s="102"/>
      <c r="H112" s="191"/>
      <c r="I112" s="189"/>
      <c r="J112" s="189"/>
      <c r="K112" s="42" t="s">
        <v>51</v>
      </c>
      <c r="L112" s="189"/>
      <c r="M112" s="60">
        <f t="shared" si="3"/>
        <v>0</v>
      </c>
      <c r="N112" s="20"/>
      <c r="O112" s="20"/>
      <c r="P112" s="20"/>
      <c r="Q112" s="20"/>
      <c r="R112" s="20"/>
      <c r="S112" s="4"/>
      <c r="T112" s="4"/>
      <c r="U112" s="4"/>
      <c r="V112" s="4"/>
      <c r="W112" s="4"/>
      <c r="X112" s="4"/>
      <c r="Y112" s="4"/>
      <c r="Z112" s="4"/>
      <c r="AA112" s="4"/>
      <c r="AB112" s="4"/>
      <c r="AC112" s="4"/>
      <c r="AD112" s="4"/>
      <c r="AE112" s="4"/>
      <c r="AF112" s="4"/>
      <c r="AG112" s="4"/>
    </row>
    <row r="113" spans="1:33" s="5" customFormat="1" ht="16.5" x14ac:dyDescent="0.15">
      <c r="A113" s="187"/>
      <c r="B113" s="189"/>
      <c r="C113" s="189"/>
      <c r="D113" s="42" t="s">
        <v>51</v>
      </c>
      <c r="E113" s="189"/>
      <c r="F113" s="60">
        <f t="shared" si="2"/>
        <v>0</v>
      </c>
      <c r="G113" s="102"/>
      <c r="H113" s="191"/>
      <c r="I113" s="189"/>
      <c r="J113" s="189"/>
      <c r="K113" s="42" t="s">
        <v>51</v>
      </c>
      <c r="L113" s="189"/>
      <c r="M113" s="60">
        <f t="shared" si="3"/>
        <v>0</v>
      </c>
      <c r="N113" s="20"/>
      <c r="O113" s="20"/>
      <c r="P113" s="20"/>
      <c r="Q113" s="20"/>
      <c r="R113" s="20"/>
      <c r="S113" s="4"/>
      <c r="T113" s="4"/>
      <c r="U113" s="4"/>
      <c r="V113" s="4"/>
      <c r="W113" s="4"/>
      <c r="X113" s="4"/>
      <c r="Y113" s="4"/>
      <c r="Z113" s="4"/>
      <c r="AA113" s="4"/>
      <c r="AB113" s="4"/>
      <c r="AC113" s="4"/>
      <c r="AD113" s="4"/>
      <c r="AE113" s="4"/>
      <c r="AF113" s="4"/>
      <c r="AG113" s="4"/>
    </row>
    <row r="114" spans="1:33" s="5" customFormat="1" ht="16.5" x14ac:dyDescent="0.15">
      <c r="A114" s="187"/>
      <c r="B114" s="189"/>
      <c r="C114" s="189"/>
      <c r="D114" s="42" t="s">
        <v>51</v>
      </c>
      <c r="E114" s="189"/>
      <c r="F114" s="60">
        <f t="shared" si="2"/>
        <v>0</v>
      </c>
      <c r="G114" s="102"/>
      <c r="H114" s="191"/>
      <c r="I114" s="189"/>
      <c r="J114" s="189"/>
      <c r="K114" s="42" t="s">
        <v>51</v>
      </c>
      <c r="L114" s="189"/>
      <c r="M114" s="60">
        <f t="shared" si="3"/>
        <v>0</v>
      </c>
      <c r="N114" s="20"/>
      <c r="O114" s="20"/>
      <c r="P114" s="20"/>
      <c r="Q114" s="20"/>
      <c r="R114" s="20"/>
      <c r="S114" s="4"/>
      <c r="T114" s="4"/>
      <c r="U114" s="4"/>
      <c r="V114" s="4"/>
      <c r="W114" s="4"/>
      <c r="X114" s="4"/>
      <c r="Y114" s="4"/>
      <c r="Z114" s="4"/>
      <c r="AA114" s="4"/>
      <c r="AB114" s="4"/>
      <c r="AC114" s="4"/>
      <c r="AD114" s="4"/>
      <c r="AE114" s="4"/>
      <c r="AF114" s="4"/>
      <c r="AG114" s="4"/>
    </row>
    <row r="115" spans="1:33" s="5" customFormat="1" ht="16.5" x14ac:dyDescent="0.15">
      <c r="A115" s="187"/>
      <c r="B115" s="189"/>
      <c r="C115" s="189"/>
      <c r="D115" s="42" t="s">
        <v>51</v>
      </c>
      <c r="E115" s="189"/>
      <c r="F115" s="60">
        <f t="shared" si="2"/>
        <v>0</v>
      </c>
      <c r="G115" s="102"/>
      <c r="H115" s="191"/>
      <c r="I115" s="189"/>
      <c r="J115" s="189"/>
      <c r="K115" s="42" t="s">
        <v>51</v>
      </c>
      <c r="L115" s="189"/>
      <c r="M115" s="60">
        <f t="shared" si="3"/>
        <v>0</v>
      </c>
      <c r="N115" s="20"/>
      <c r="O115" s="20"/>
      <c r="P115" s="20"/>
      <c r="Q115" s="20"/>
      <c r="R115" s="20"/>
      <c r="S115" s="4"/>
      <c r="T115" s="4"/>
      <c r="U115" s="4"/>
      <c r="V115" s="4"/>
      <c r="W115" s="4"/>
      <c r="X115" s="4"/>
      <c r="Y115" s="4"/>
      <c r="Z115" s="4"/>
      <c r="AA115" s="4"/>
      <c r="AB115" s="4"/>
      <c r="AC115" s="4"/>
      <c r="AD115" s="4"/>
      <c r="AE115" s="4"/>
      <c r="AF115" s="4"/>
      <c r="AG115" s="4"/>
    </row>
    <row r="116" spans="1:33" s="5" customFormat="1" ht="16.5" x14ac:dyDescent="0.15">
      <c r="A116" s="187"/>
      <c r="B116" s="189"/>
      <c r="C116" s="189"/>
      <c r="D116" s="42" t="s">
        <v>51</v>
      </c>
      <c r="E116" s="189"/>
      <c r="F116" s="60">
        <f t="shared" si="2"/>
        <v>0</v>
      </c>
      <c r="G116" s="102"/>
      <c r="H116" s="191"/>
      <c r="I116" s="189"/>
      <c r="J116" s="189"/>
      <c r="K116" s="42" t="s">
        <v>51</v>
      </c>
      <c r="L116" s="189"/>
      <c r="M116" s="60">
        <f t="shared" si="3"/>
        <v>0</v>
      </c>
      <c r="N116" s="20"/>
      <c r="O116" s="20"/>
      <c r="P116" s="20"/>
      <c r="Q116" s="20"/>
      <c r="R116" s="20"/>
      <c r="S116" s="4"/>
      <c r="T116" s="4"/>
      <c r="U116" s="4"/>
      <c r="V116" s="4"/>
      <c r="W116" s="4"/>
      <c r="X116" s="4"/>
      <c r="Y116" s="4"/>
      <c r="Z116" s="4"/>
      <c r="AA116" s="4"/>
      <c r="AB116" s="4"/>
      <c r="AC116" s="4"/>
      <c r="AD116" s="4"/>
      <c r="AE116" s="4"/>
      <c r="AF116" s="4"/>
      <c r="AG116" s="4"/>
    </row>
    <row r="117" spans="1:33" s="5" customFormat="1" ht="16.5" x14ac:dyDescent="0.15">
      <c r="A117" s="187"/>
      <c r="B117" s="189"/>
      <c r="C117" s="189"/>
      <c r="D117" s="42" t="s">
        <v>51</v>
      </c>
      <c r="E117" s="189"/>
      <c r="F117" s="60">
        <f t="shared" si="2"/>
        <v>0</v>
      </c>
      <c r="G117" s="102"/>
      <c r="H117" s="191"/>
      <c r="I117" s="189"/>
      <c r="J117" s="189"/>
      <c r="K117" s="42" t="s">
        <v>51</v>
      </c>
      <c r="L117" s="189"/>
      <c r="M117" s="60">
        <f t="shared" si="3"/>
        <v>0</v>
      </c>
      <c r="N117" s="20"/>
      <c r="O117" s="20"/>
      <c r="P117" s="20"/>
      <c r="Q117" s="20"/>
      <c r="R117" s="20"/>
      <c r="S117" s="4"/>
      <c r="T117" s="4"/>
      <c r="U117" s="4"/>
      <c r="V117" s="4"/>
      <c r="W117" s="4"/>
      <c r="X117" s="4"/>
      <c r="Y117" s="4"/>
      <c r="Z117" s="4"/>
      <c r="AA117" s="4"/>
      <c r="AB117" s="4"/>
      <c r="AC117" s="4"/>
      <c r="AD117" s="4"/>
      <c r="AE117" s="4"/>
      <c r="AF117" s="4"/>
      <c r="AG117" s="4"/>
    </row>
    <row r="118" spans="1:33" s="5" customFormat="1" ht="16.5" x14ac:dyDescent="0.15">
      <c r="A118" s="187"/>
      <c r="B118" s="189"/>
      <c r="C118" s="189"/>
      <c r="D118" s="42" t="s">
        <v>51</v>
      </c>
      <c r="E118" s="189"/>
      <c r="F118" s="60">
        <f t="shared" si="2"/>
        <v>0</v>
      </c>
      <c r="G118" s="102"/>
      <c r="H118" s="191"/>
      <c r="I118" s="189"/>
      <c r="J118" s="189"/>
      <c r="K118" s="42" t="s">
        <v>51</v>
      </c>
      <c r="L118" s="189"/>
      <c r="M118" s="60">
        <f t="shared" si="3"/>
        <v>0</v>
      </c>
      <c r="N118" s="20"/>
      <c r="O118" s="20"/>
      <c r="P118" s="20"/>
      <c r="Q118" s="20"/>
      <c r="R118" s="20"/>
      <c r="S118" s="4"/>
      <c r="T118" s="4"/>
      <c r="U118" s="4"/>
      <c r="V118" s="4"/>
      <c r="W118" s="4"/>
      <c r="X118" s="4"/>
      <c r="Y118" s="4"/>
      <c r="Z118" s="4"/>
      <c r="AA118" s="4"/>
      <c r="AB118" s="4"/>
      <c r="AC118" s="4"/>
      <c r="AD118" s="4"/>
      <c r="AE118" s="4"/>
      <c r="AF118" s="4"/>
      <c r="AG118" s="4"/>
    </row>
    <row r="119" spans="1:33" s="5" customFormat="1" ht="16.5" x14ac:dyDescent="0.15">
      <c r="A119" s="187"/>
      <c r="B119" s="189"/>
      <c r="C119" s="189"/>
      <c r="D119" s="42" t="s">
        <v>51</v>
      </c>
      <c r="E119" s="189"/>
      <c r="F119" s="60">
        <f t="shared" si="2"/>
        <v>0</v>
      </c>
      <c r="G119" s="102"/>
      <c r="H119" s="191"/>
      <c r="I119" s="189"/>
      <c r="J119" s="189"/>
      <c r="K119" s="42" t="s">
        <v>51</v>
      </c>
      <c r="L119" s="189"/>
      <c r="M119" s="60">
        <f t="shared" si="3"/>
        <v>0</v>
      </c>
      <c r="N119" s="20"/>
      <c r="O119" s="20"/>
      <c r="P119" s="20"/>
      <c r="Q119" s="20"/>
      <c r="R119" s="20"/>
      <c r="S119" s="4"/>
      <c r="T119" s="4"/>
      <c r="U119" s="4"/>
      <c r="V119" s="4"/>
      <c r="W119" s="4"/>
      <c r="X119" s="4"/>
      <c r="Y119" s="4"/>
      <c r="Z119" s="4"/>
      <c r="AA119" s="4"/>
      <c r="AB119" s="4"/>
      <c r="AC119" s="4"/>
      <c r="AD119" s="4"/>
      <c r="AE119" s="4"/>
      <c r="AF119" s="4"/>
      <c r="AG119" s="4"/>
    </row>
    <row r="120" spans="1:33" s="5" customFormat="1" ht="16.5" x14ac:dyDescent="0.15">
      <c r="A120" s="187"/>
      <c r="B120" s="189"/>
      <c r="C120" s="189"/>
      <c r="D120" s="42" t="s">
        <v>51</v>
      </c>
      <c r="E120" s="189"/>
      <c r="F120" s="60">
        <f t="shared" si="2"/>
        <v>0</v>
      </c>
      <c r="G120" s="102"/>
      <c r="H120" s="191"/>
      <c r="I120" s="189"/>
      <c r="J120" s="189"/>
      <c r="K120" s="42" t="s">
        <v>51</v>
      </c>
      <c r="L120" s="189"/>
      <c r="M120" s="60">
        <f t="shared" si="3"/>
        <v>0</v>
      </c>
      <c r="N120" s="20"/>
      <c r="O120" s="20"/>
      <c r="P120" s="20"/>
      <c r="Q120" s="20"/>
      <c r="R120" s="20"/>
      <c r="S120" s="4"/>
      <c r="T120" s="4"/>
      <c r="U120" s="4"/>
      <c r="V120" s="4"/>
      <c r="W120" s="4"/>
      <c r="X120" s="4"/>
      <c r="Y120" s="4"/>
      <c r="Z120" s="4"/>
      <c r="AA120" s="4"/>
      <c r="AB120" s="4"/>
      <c r="AC120" s="4"/>
      <c r="AD120" s="4"/>
      <c r="AE120" s="4"/>
      <c r="AF120" s="4"/>
      <c r="AG120" s="4"/>
    </row>
    <row r="121" spans="1:33" s="5" customFormat="1" ht="16.5" x14ac:dyDescent="0.15">
      <c r="A121" s="187"/>
      <c r="B121" s="189"/>
      <c r="C121" s="189"/>
      <c r="D121" s="42" t="s">
        <v>51</v>
      </c>
      <c r="E121" s="189"/>
      <c r="F121" s="60">
        <f t="shared" si="2"/>
        <v>0</v>
      </c>
      <c r="G121" s="102"/>
      <c r="H121" s="191"/>
      <c r="I121" s="189"/>
      <c r="J121" s="189"/>
      <c r="K121" s="42" t="s">
        <v>51</v>
      </c>
      <c r="L121" s="189"/>
      <c r="M121" s="60">
        <f t="shared" si="3"/>
        <v>0</v>
      </c>
      <c r="N121" s="20"/>
      <c r="O121" s="20"/>
      <c r="P121" s="20"/>
      <c r="Q121" s="20"/>
      <c r="R121" s="20"/>
      <c r="S121" s="4"/>
      <c r="T121" s="4"/>
      <c r="U121" s="4"/>
      <c r="V121" s="4"/>
      <c r="W121" s="4"/>
      <c r="X121" s="4"/>
      <c r="Y121" s="4"/>
      <c r="Z121" s="4"/>
      <c r="AA121" s="4"/>
      <c r="AB121" s="4"/>
      <c r="AC121" s="4"/>
      <c r="AD121" s="4"/>
      <c r="AE121" s="4"/>
      <c r="AF121" s="4"/>
      <c r="AG121" s="4"/>
    </row>
    <row r="122" spans="1:33" s="5" customFormat="1" ht="16.5" x14ac:dyDescent="0.15">
      <c r="A122" s="187"/>
      <c r="B122" s="189"/>
      <c r="C122" s="189"/>
      <c r="D122" s="42" t="s">
        <v>51</v>
      </c>
      <c r="E122" s="189"/>
      <c r="F122" s="60">
        <f t="shared" si="2"/>
        <v>0</v>
      </c>
      <c r="G122" s="102"/>
      <c r="H122" s="191"/>
      <c r="I122" s="189"/>
      <c r="J122" s="189"/>
      <c r="K122" s="42" t="s">
        <v>51</v>
      </c>
      <c r="L122" s="189"/>
      <c r="M122" s="60">
        <f t="shared" si="3"/>
        <v>0</v>
      </c>
      <c r="N122" s="20"/>
      <c r="O122" s="20"/>
      <c r="P122" s="20"/>
      <c r="Q122" s="20"/>
      <c r="R122" s="20"/>
      <c r="S122" s="4"/>
      <c r="T122" s="4"/>
      <c r="U122" s="4"/>
      <c r="V122" s="4"/>
      <c r="W122" s="4"/>
      <c r="X122" s="4"/>
      <c r="Y122" s="4"/>
      <c r="Z122" s="4"/>
      <c r="AA122" s="4"/>
      <c r="AB122" s="4"/>
      <c r="AC122" s="4"/>
      <c r="AD122" s="4"/>
      <c r="AE122" s="4"/>
      <c r="AF122" s="4"/>
      <c r="AG122" s="4"/>
    </row>
    <row r="123" spans="1:33" s="5" customFormat="1" ht="16.5" x14ac:dyDescent="0.15">
      <c r="A123" s="187"/>
      <c r="B123" s="189"/>
      <c r="C123" s="189"/>
      <c r="D123" s="42" t="s">
        <v>51</v>
      </c>
      <c r="E123" s="189"/>
      <c r="F123" s="60">
        <f t="shared" si="2"/>
        <v>0</v>
      </c>
      <c r="G123" s="102"/>
      <c r="H123" s="191"/>
      <c r="I123" s="189"/>
      <c r="J123" s="189"/>
      <c r="K123" s="42" t="s">
        <v>51</v>
      </c>
      <c r="L123" s="189"/>
      <c r="M123" s="60">
        <f t="shared" si="3"/>
        <v>0</v>
      </c>
      <c r="N123" s="20"/>
      <c r="O123" s="20"/>
      <c r="P123" s="20"/>
      <c r="Q123" s="20"/>
      <c r="R123" s="20"/>
      <c r="S123" s="4"/>
      <c r="T123" s="4"/>
      <c r="U123" s="4"/>
      <c r="V123" s="4"/>
      <c r="W123" s="4"/>
      <c r="X123" s="4"/>
      <c r="Y123" s="4"/>
      <c r="Z123" s="4"/>
      <c r="AA123" s="4"/>
      <c r="AB123" s="4"/>
      <c r="AC123" s="4"/>
      <c r="AD123" s="4"/>
      <c r="AE123" s="4"/>
      <c r="AF123" s="4"/>
      <c r="AG123" s="4"/>
    </row>
    <row r="124" spans="1:33" s="5" customFormat="1" ht="16.5" x14ac:dyDescent="0.15">
      <c r="A124" s="187"/>
      <c r="B124" s="189"/>
      <c r="C124" s="189"/>
      <c r="D124" s="42" t="s">
        <v>51</v>
      </c>
      <c r="E124" s="189"/>
      <c r="F124" s="60">
        <f t="shared" si="2"/>
        <v>0</v>
      </c>
      <c r="G124" s="102"/>
      <c r="H124" s="191"/>
      <c r="I124" s="189"/>
      <c r="J124" s="189"/>
      <c r="K124" s="42" t="s">
        <v>51</v>
      </c>
      <c r="L124" s="189"/>
      <c r="M124" s="60">
        <f t="shared" si="3"/>
        <v>0</v>
      </c>
      <c r="N124" s="20"/>
      <c r="O124" s="20"/>
      <c r="P124" s="20"/>
      <c r="Q124" s="20"/>
      <c r="R124" s="20"/>
      <c r="S124" s="4"/>
      <c r="T124" s="4"/>
      <c r="U124" s="4"/>
      <c r="V124" s="4"/>
      <c r="W124" s="4"/>
      <c r="X124" s="4"/>
      <c r="Y124" s="4"/>
      <c r="Z124" s="4"/>
      <c r="AA124" s="4"/>
      <c r="AB124" s="4"/>
      <c r="AC124" s="4"/>
      <c r="AD124" s="4"/>
      <c r="AE124" s="4"/>
      <c r="AF124" s="4"/>
      <c r="AG124" s="4"/>
    </row>
    <row r="125" spans="1:33" s="5" customFormat="1" ht="16.5" x14ac:dyDescent="0.15">
      <c r="A125" s="187"/>
      <c r="B125" s="189"/>
      <c r="C125" s="189"/>
      <c r="D125" s="42" t="s">
        <v>51</v>
      </c>
      <c r="E125" s="189"/>
      <c r="F125" s="60">
        <f t="shared" si="2"/>
        <v>0</v>
      </c>
      <c r="G125" s="102"/>
      <c r="H125" s="191"/>
      <c r="I125" s="189"/>
      <c r="J125" s="189"/>
      <c r="K125" s="42" t="s">
        <v>51</v>
      </c>
      <c r="L125" s="189"/>
      <c r="M125" s="60">
        <f t="shared" si="3"/>
        <v>0</v>
      </c>
      <c r="N125" s="20"/>
      <c r="O125" s="20"/>
      <c r="P125" s="20"/>
      <c r="Q125" s="20"/>
      <c r="R125" s="20"/>
      <c r="S125" s="4"/>
      <c r="T125" s="4"/>
      <c r="U125" s="4"/>
      <c r="V125" s="4"/>
      <c r="W125" s="4"/>
      <c r="X125" s="4"/>
      <c r="Y125" s="4"/>
      <c r="Z125" s="4"/>
      <c r="AA125" s="4"/>
      <c r="AB125" s="4"/>
      <c r="AC125" s="4"/>
      <c r="AD125" s="4"/>
      <c r="AE125" s="4"/>
      <c r="AF125" s="4"/>
      <c r="AG125" s="4"/>
    </row>
    <row r="126" spans="1:33" s="5" customFormat="1" ht="16.5" x14ac:dyDescent="0.15">
      <c r="A126" s="187"/>
      <c r="B126" s="189"/>
      <c r="C126" s="189"/>
      <c r="D126" s="42" t="s">
        <v>51</v>
      </c>
      <c r="E126" s="189"/>
      <c r="F126" s="60">
        <f t="shared" si="2"/>
        <v>0</v>
      </c>
      <c r="G126" s="102"/>
      <c r="H126" s="191"/>
      <c r="I126" s="189"/>
      <c r="J126" s="189"/>
      <c r="K126" s="42" t="s">
        <v>51</v>
      </c>
      <c r="L126" s="189"/>
      <c r="M126" s="60">
        <f t="shared" si="3"/>
        <v>0</v>
      </c>
      <c r="N126" s="20"/>
      <c r="O126" s="20"/>
      <c r="P126" s="20"/>
      <c r="Q126" s="20"/>
      <c r="R126" s="20"/>
      <c r="S126" s="4"/>
      <c r="T126" s="4"/>
      <c r="U126" s="4"/>
      <c r="V126" s="4"/>
      <c r="W126" s="4"/>
      <c r="X126" s="4"/>
      <c r="Y126" s="4"/>
      <c r="Z126" s="4"/>
      <c r="AA126" s="4"/>
      <c r="AB126" s="4"/>
      <c r="AC126" s="4"/>
      <c r="AD126" s="4"/>
      <c r="AE126" s="4"/>
      <c r="AF126" s="4"/>
      <c r="AG126" s="4"/>
    </row>
    <row r="127" spans="1:33" s="5" customFormat="1" ht="16.5" x14ac:dyDescent="0.15">
      <c r="A127" s="187"/>
      <c r="B127" s="189"/>
      <c r="C127" s="189"/>
      <c r="D127" s="42" t="s">
        <v>51</v>
      </c>
      <c r="E127" s="189"/>
      <c r="F127" s="60">
        <f t="shared" si="2"/>
        <v>0</v>
      </c>
      <c r="G127" s="102"/>
      <c r="H127" s="191"/>
      <c r="I127" s="189"/>
      <c r="J127" s="189"/>
      <c r="K127" s="42" t="s">
        <v>51</v>
      </c>
      <c r="L127" s="189"/>
      <c r="M127" s="60">
        <f t="shared" si="3"/>
        <v>0</v>
      </c>
      <c r="N127" s="20"/>
      <c r="O127" s="20"/>
      <c r="P127" s="20"/>
      <c r="Q127" s="20"/>
      <c r="R127" s="20"/>
      <c r="S127" s="4"/>
      <c r="T127" s="4"/>
      <c r="U127" s="4"/>
      <c r="V127" s="4"/>
      <c r="W127" s="4"/>
      <c r="X127" s="4"/>
      <c r="Y127" s="4"/>
      <c r="Z127" s="4"/>
      <c r="AA127" s="4"/>
      <c r="AB127" s="4"/>
      <c r="AC127" s="4"/>
      <c r="AD127" s="4"/>
      <c r="AE127" s="4"/>
      <c r="AF127" s="4"/>
      <c r="AG127" s="4"/>
    </row>
    <row r="128" spans="1:33" s="5" customFormat="1" ht="16.5" x14ac:dyDescent="0.15">
      <c r="A128" s="187"/>
      <c r="B128" s="189"/>
      <c r="C128" s="189"/>
      <c r="D128" s="42" t="s">
        <v>51</v>
      </c>
      <c r="E128" s="189"/>
      <c r="F128" s="60">
        <f t="shared" si="2"/>
        <v>0</v>
      </c>
      <c r="G128" s="102"/>
      <c r="H128" s="191"/>
      <c r="I128" s="189"/>
      <c r="J128" s="189"/>
      <c r="K128" s="42" t="s">
        <v>51</v>
      </c>
      <c r="L128" s="189"/>
      <c r="M128" s="60">
        <f t="shared" si="3"/>
        <v>0</v>
      </c>
      <c r="N128" s="20"/>
      <c r="O128" s="20"/>
      <c r="P128" s="20"/>
      <c r="Q128" s="20"/>
      <c r="R128" s="20"/>
      <c r="S128" s="4"/>
      <c r="T128" s="4"/>
      <c r="U128" s="4"/>
      <c r="V128" s="4"/>
      <c r="W128" s="4"/>
      <c r="X128" s="4"/>
      <c r="Y128" s="4"/>
      <c r="Z128" s="4"/>
      <c r="AA128" s="4"/>
      <c r="AB128" s="4"/>
      <c r="AC128" s="4"/>
      <c r="AD128" s="4"/>
      <c r="AE128" s="4"/>
      <c r="AF128" s="4"/>
      <c r="AG128" s="4"/>
    </row>
    <row r="129" spans="1:33" s="5" customFormat="1" ht="16.5" x14ac:dyDescent="0.15">
      <c r="A129" s="187"/>
      <c r="B129" s="189"/>
      <c r="C129" s="189"/>
      <c r="D129" s="42" t="s">
        <v>51</v>
      </c>
      <c r="E129" s="189"/>
      <c r="F129" s="60">
        <f t="shared" si="2"/>
        <v>0</v>
      </c>
      <c r="G129" s="102"/>
      <c r="H129" s="191"/>
      <c r="I129" s="189"/>
      <c r="J129" s="189"/>
      <c r="K129" s="42" t="s">
        <v>51</v>
      </c>
      <c r="L129" s="189"/>
      <c r="M129" s="60">
        <f t="shared" si="3"/>
        <v>0</v>
      </c>
      <c r="N129" s="20"/>
      <c r="O129" s="20"/>
      <c r="P129" s="20"/>
      <c r="Q129" s="20"/>
      <c r="R129" s="20"/>
      <c r="S129" s="4"/>
      <c r="T129" s="4"/>
      <c r="U129" s="4"/>
      <c r="V129" s="4"/>
      <c r="W129" s="4"/>
      <c r="X129" s="4"/>
      <c r="Y129" s="4"/>
      <c r="Z129" s="4"/>
      <c r="AA129" s="4"/>
      <c r="AB129" s="4"/>
      <c r="AC129" s="4"/>
      <c r="AD129" s="4"/>
      <c r="AE129" s="4"/>
      <c r="AF129" s="4"/>
      <c r="AG129" s="4"/>
    </row>
    <row r="130" spans="1:33" s="5" customFormat="1" ht="16.5" x14ac:dyDescent="0.15">
      <c r="A130" s="187"/>
      <c r="B130" s="189"/>
      <c r="C130" s="189"/>
      <c r="D130" s="42" t="s">
        <v>51</v>
      </c>
      <c r="E130" s="189"/>
      <c r="F130" s="60">
        <f t="shared" si="2"/>
        <v>0</v>
      </c>
      <c r="G130" s="102"/>
      <c r="H130" s="191"/>
      <c r="I130" s="189"/>
      <c r="J130" s="189"/>
      <c r="K130" s="42" t="s">
        <v>51</v>
      </c>
      <c r="L130" s="189"/>
      <c r="M130" s="60">
        <f t="shared" si="3"/>
        <v>0</v>
      </c>
      <c r="N130" s="20"/>
      <c r="O130" s="20"/>
      <c r="P130" s="20"/>
      <c r="Q130" s="20"/>
      <c r="R130" s="20"/>
      <c r="S130" s="4"/>
      <c r="T130" s="4"/>
      <c r="U130" s="4"/>
      <c r="V130" s="4"/>
      <c r="W130" s="4"/>
      <c r="X130" s="4"/>
      <c r="Y130" s="4"/>
      <c r="Z130" s="4"/>
      <c r="AA130" s="4"/>
      <c r="AB130" s="4"/>
      <c r="AC130" s="4"/>
      <c r="AD130" s="4"/>
      <c r="AE130" s="4"/>
      <c r="AF130" s="4"/>
      <c r="AG130" s="4"/>
    </row>
    <row r="131" spans="1:33" s="5" customFormat="1" ht="16.5" x14ac:dyDescent="0.15">
      <c r="A131" s="187"/>
      <c r="B131" s="189"/>
      <c r="C131" s="189"/>
      <c r="D131" s="42" t="s">
        <v>51</v>
      </c>
      <c r="E131" s="189"/>
      <c r="F131" s="60">
        <f t="shared" si="2"/>
        <v>0</v>
      </c>
      <c r="G131" s="102"/>
      <c r="H131" s="191"/>
      <c r="I131" s="189"/>
      <c r="J131" s="189"/>
      <c r="K131" s="42" t="s">
        <v>51</v>
      </c>
      <c r="L131" s="189"/>
      <c r="M131" s="60">
        <f t="shared" si="3"/>
        <v>0</v>
      </c>
      <c r="N131" s="20"/>
      <c r="O131" s="20"/>
      <c r="P131" s="20"/>
      <c r="Q131" s="20"/>
      <c r="R131" s="20"/>
      <c r="S131" s="4"/>
      <c r="T131" s="4"/>
      <c r="U131" s="4"/>
      <c r="V131" s="4"/>
      <c r="W131" s="4"/>
      <c r="X131" s="4"/>
      <c r="Y131" s="4"/>
      <c r="Z131" s="4"/>
      <c r="AA131" s="4"/>
      <c r="AB131" s="4"/>
      <c r="AC131" s="4"/>
      <c r="AD131" s="4"/>
      <c r="AE131" s="4"/>
      <c r="AF131" s="4"/>
      <c r="AG131" s="4"/>
    </row>
    <row r="132" spans="1:33" s="5" customFormat="1" ht="16.5" x14ac:dyDescent="0.15">
      <c r="A132" s="187"/>
      <c r="B132" s="189"/>
      <c r="C132" s="189"/>
      <c r="D132" s="42" t="s">
        <v>51</v>
      </c>
      <c r="E132" s="189"/>
      <c r="F132" s="60">
        <f t="shared" si="2"/>
        <v>0</v>
      </c>
      <c r="G132" s="102"/>
      <c r="H132" s="191"/>
      <c r="I132" s="189"/>
      <c r="J132" s="189"/>
      <c r="K132" s="42" t="s">
        <v>51</v>
      </c>
      <c r="L132" s="189"/>
      <c r="M132" s="60">
        <f t="shared" si="3"/>
        <v>0</v>
      </c>
      <c r="N132" s="20"/>
      <c r="O132" s="20"/>
      <c r="P132" s="20"/>
      <c r="Q132" s="20"/>
      <c r="R132" s="20"/>
      <c r="S132" s="4"/>
      <c r="T132" s="4"/>
      <c r="U132" s="4"/>
      <c r="V132" s="4"/>
      <c r="W132" s="4"/>
      <c r="X132" s="4"/>
      <c r="Y132" s="4"/>
      <c r="Z132" s="4"/>
      <c r="AA132" s="4"/>
      <c r="AB132" s="4"/>
      <c r="AC132" s="4"/>
      <c r="AD132" s="4"/>
      <c r="AE132" s="4"/>
      <c r="AF132" s="4"/>
      <c r="AG132" s="4"/>
    </row>
    <row r="133" spans="1:33" s="5" customFormat="1" ht="16.5" x14ac:dyDescent="0.15">
      <c r="A133" s="187"/>
      <c r="B133" s="189"/>
      <c r="C133" s="189"/>
      <c r="D133" s="42" t="s">
        <v>51</v>
      </c>
      <c r="E133" s="189"/>
      <c r="F133" s="60">
        <f t="shared" si="2"/>
        <v>0</v>
      </c>
      <c r="G133" s="102"/>
      <c r="H133" s="191"/>
      <c r="I133" s="189"/>
      <c r="J133" s="189"/>
      <c r="K133" s="42" t="s">
        <v>51</v>
      </c>
      <c r="L133" s="189"/>
      <c r="M133" s="60">
        <f t="shared" si="3"/>
        <v>0</v>
      </c>
      <c r="N133" s="20"/>
      <c r="O133" s="20"/>
      <c r="P133" s="20"/>
      <c r="Q133" s="20"/>
      <c r="R133" s="20"/>
      <c r="S133" s="4"/>
      <c r="T133" s="4"/>
      <c r="U133" s="4"/>
      <c r="V133" s="4"/>
      <c r="W133" s="4"/>
      <c r="X133" s="4"/>
      <c r="Y133" s="4"/>
      <c r="Z133" s="4"/>
      <c r="AA133" s="4"/>
      <c r="AB133" s="4"/>
      <c r="AC133" s="4"/>
      <c r="AD133" s="4"/>
      <c r="AE133" s="4"/>
      <c r="AF133" s="4"/>
      <c r="AG133" s="4"/>
    </row>
    <row r="134" spans="1:33" s="5" customFormat="1" ht="16.5" x14ac:dyDescent="0.15">
      <c r="A134" s="187"/>
      <c r="B134" s="189"/>
      <c r="C134" s="189"/>
      <c r="D134" s="42" t="s">
        <v>51</v>
      </c>
      <c r="E134" s="189"/>
      <c r="F134" s="60">
        <f t="shared" si="2"/>
        <v>0</v>
      </c>
      <c r="G134" s="102"/>
      <c r="H134" s="191"/>
      <c r="I134" s="189"/>
      <c r="J134" s="189"/>
      <c r="K134" s="42" t="s">
        <v>51</v>
      </c>
      <c r="L134" s="189"/>
      <c r="M134" s="60">
        <f t="shared" si="3"/>
        <v>0</v>
      </c>
      <c r="N134" s="20"/>
      <c r="O134" s="20"/>
      <c r="P134" s="20"/>
      <c r="Q134" s="20"/>
      <c r="R134" s="20"/>
      <c r="S134" s="4"/>
      <c r="T134" s="4"/>
      <c r="U134" s="4"/>
      <c r="V134" s="4"/>
      <c r="W134" s="4"/>
      <c r="X134" s="4"/>
      <c r="Y134" s="4"/>
      <c r="Z134" s="4"/>
      <c r="AA134" s="4"/>
      <c r="AB134" s="4"/>
      <c r="AC134" s="4"/>
      <c r="AD134" s="4"/>
      <c r="AE134" s="4"/>
      <c r="AF134" s="4"/>
      <c r="AG134" s="4"/>
    </row>
    <row r="135" spans="1:33" s="5" customFormat="1" ht="16.5" x14ac:dyDescent="0.15">
      <c r="A135" s="187"/>
      <c r="B135" s="189"/>
      <c r="C135" s="189"/>
      <c r="D135" s="42" t="s">
        <v>51</v>
      </c>
      <c r="E135" s="189"/>
      <c r="F135" s="60">
        <f t="shared" si="2"/>
        <v>0</v>
      </c>
      <c r="G135" s="102"/>
      <c r="H135" s="191"/>
      <c r="I135" s="189"/>
      <c r="J135" s="189"/>
      <c r="K135" s="42" t="s">
        <v>51</v>
      </c>
      <c r="L135" s="189"/>
      <c r="M135" s="60">
        <f t="shared" si="3"/>
        <v>0</v>
      </c>
      <c r="N135" s="20"/>
      <c r="O135" s="20"/>
      <c r="P135" s="20"/>
      <c r="Q135" s="20"/>
      <c r="R135" s="20"/>
      <c r="S135" s="4"/>
      <c r="T135" s="4"/>
      <c r="U135" s="4"/>
      <c r="V135" s="4"/>
      <c r="W135" s="4"/>
      <c r="X135" s="4"/>
      <c r="Y135" s="4"/>
      <c r="Z135" s="4"/>
      <c r="AA135" s="4"/>
      <c r="AB135" s="4"/>
      <c r="AC135" s="4"/>
      <c r="AD135" s="4"/>
      <c r="AE135" s="4"/>
      <c r="AF135" s="4"/>
      <c r="AG135" s="4"/>
    </row>
    <row r="136" spans="1:33" s="5" customFormat="1" ht="16.5" x14ac:dyDescent="0.15">
      <c r="A136" s="187"/>
      <c r="B136" s="189"/>
      <c r="C136" s="189"/>
      <c r="D136" s="42" t="s">
        <v>51</v>
      </c>
      <c r="E136" s="189"/>
      <c r="F136" s="60">
        <f t="shared" si="2"/>
        <v>0</v>
      </c>
      <c r="G136" s="102"/>
      <c r="H136" s="191"/>
      <c r="I136" s="189"/>
      <c r="J136" s="189"/>
      <c r="K136" s="42" t="s">
        <v>51</v>
      </c>
      <c r="L136" s="189"/>
      <c r="M136" s="60">
        <f t="shared" si="3"/>
        <v>0</v>
      </c>
      <c r="N136" s="20"/>
      <c r="O136" s="20"/>
      <c r="P136" s="20"/>
      <c r="Q136" s="20"/>
      <c r="R136" s="20"/>
      <c r="S136" s="4"/>
      <c r="T136" s="4"/>
      <c r="U136" s="4"/>
      <c r="V136" s="4"/>
      <c r="W136" s="4"/>
      <c r="X136" s="4"/>
      <c r="Y136" s="4"/>
      <c r="Z136" s="4"/>
      <c r="AA136" s="4"/>
      <c r="AB136" s="4"/>
      <c r="AC136" s="4"/>
      <c r="AD136" s="4"/>
      <c r="AE136" s="4"/>
      <c r="AF136" s="4"/>
      <c r="AG136" s="4"/>
    </row>
    <row r="137" spans="1:33" s="5" customFormat="1" ht="16.5" x14ac:dyDescent="0.15">
      <c r="A137" s="187"/>
      <c r="B137" s="189"/>
      <c r="C137" s="189"/>
      <c r="D137" s="42" t="s">
        <v>51</v>
      </c>
      <c r="E137" s="189"/>
      <c r="F137" s="60">
        <f t="shared" si="2"/>
        <v>0</v>
      </c>
      <c r="G137" s="102"/>
      <c r="H137" s="191"/>
      <c r="I137" s="189"/>
      <c r="J137" s="189"/>
      <c r="K137" s="42" t="s">
        <v>51</v>
      </c>
      <c r="L137" s="189"/>
      <c r="M137" s="60">
        <f t="shared" si="3"/>
        <v>0</v>
      </c>
      <c r="N137" s="20"/>
      <c r="O137" s="20"/>
      <c r="P137" s="20"/>
      <c r="Q137" s="20"/>
      <c r="R137" s="20"/>
      <c r="S137" s="4"/>
      <c r="T137" s="4"/>
      <c r="U137" s="4"/>
      <c r="V137" s="4"/>
      <c r="W137" s="4"/>
      <c r="X137" s="4"/>
      <c r="Y137" s="4"/>
      <c r="Z137" s="4"/>
      <c r="AA137" s="4"/>
      <c r="AB137" s="4"/>
      <c r="AC137" s="4"/>
      <c r="AD137" s="4"/>
      <c r="AE137" s="4"/>
      <c r="AF137" s="4"/>
      <c r="AG137" s="4"/>
    </row>
    <row r="138" spans="1:33" s="5" customFormat="1" ht="16.5" x14ac:dyDescent="0.15">
      <c r="A138" s="187"/>
      <c r="B138" s="189"/>
      <c r="C138" s="189"/>
      <c r="D138" s="42" t="s">
        <v>51</v>
      </c>
      <c r="E138" s="189"/>
      <c r="F138" s="60">
        <f t="shared" si="2"/>
        <v>0</v>
      </c>
      <c r="G138" s="102"/>
      <c r="H138" s="191"/>
      <c r="I138" s="189"/>
      <c r="J138" s="189"/>
      <c r="K138" s="42" t="s">
        <v>51</v>
      </c>
      <c r="L138" s="189"/>
      <c r="M138" s="60">
        <f t="shared" si="3"/>
        <v>0</v>
      </c>
      <c r="N138" s="20"/>
      <c r="O138" s="20"/>
      <c r="P138" s="20"/>
      <c r="Q138" s="20"/>
      <c r="R138" s="20"/>
      <c r="S138" s="4"/>
      <c r="T138" s="4"/>
      <c r="U138" s="4"/>
      <c r="V138" s="4"/>
      <c r="W138" s="4"/>
      <c r="X138" s="4"/>
      <c r="Y138" s="4"/>
      <c r="Z138" s="4"/>
      <c r="AA138" s="4"/>
      <c r="AB138" s="4"/>
      <c r="AC138" s="4"/>
      <c r="AD138" s="4"/>
      <c r="AE138" s="4"/>
      <c r="AF138" s="4"/>
      <c r="AG138" s="4"/>
    </row>
    <row r="139" spans="1:33" s="5" customFormat="1" ht="17.25" thickBot="1" x14ac:dyDescent="0.2">
      <c r="A139" s="188"/>
      <c r="B139" s="190"/>
      <c r="C139" s="190"/>
      <c r="D139" s="44" t="s">
        <v>51</v>
      </c>
      <c r="E139" s="190"/>
      <c r="F139" s="65">
        <f t="shared" si="2"/>
        <v>0</v>
      </c>
      <c r="G139" s="102"/>
      <c r="H139" s="192"/>
      <c r="I139" s="190"/>
      <c r="J139" s="190"/>
      <c r="K139" s="44" t="s">
        <v>51</v>
      </c>
      <c r="L139" s="190"/>
      <c r="M139" s="65">
        <f>J139*L139</f>
        <v>0</v>
      </c>
      <c r="N139" s="20"/>
      <c r="O139" s="20"/>
      <c r="P139" s="20"/>
      <c r="Q139" s="20"/>
      <c r="R139" s="20"/>
      <c r="S139" s="4"/>
      <c r="T139" s="4"/>
      <c r="U139" s="4"/>
      <c r="V139" s="4"/>
      <c r="W139" s="4"/>
      <c r="X139" s="4"/>
      <c r="Y139" s="4"/>
      <c r="Z139" s="4"/>
      <c r="AA139" s="4"/>
      <c r="AB139" s="4"/>
      <c r="AC139" s="4"/>
      <c r="AD139" s="4"/>
      <c r="AE139" s="4"/>
      <c r="AF139" s="4"/>
      <c r="AG139" s="4"/>
    </row>
    <row r="140" spans="1:33" s="5" customFormat="1" ht="16.5" x14ac:dyDescent="0.15">
      <c r="A140" s="24"/>
      <c r="B140" s="24"/>
      <c r="C140" s="64"/>
      <c r="D140" s="24"/>
      <c r="E140" s="64"/>
      <c r="F140" s="64"/>
      <c r="G140" s="108"/>
      <c r="H140" s="24"/>
      <c r="I140" s="24"/>
      <c r="J140" s="64"/>
      <c r="K140" s="24"/>
      <c r="L140" s="64"/>
      <c r="M140" s="64"/>
      <c r="N140" s="20"/>
      <c r="O140" s="20"/>
      <c r="P140" s="20"/>
      <c r="Q140" s="20"/>
      <c r="R140" s="20"/>
      <c r="S140" s="4"/>
      <c r="T140" s="4"/>
      <c r="U140" s="4"/>
      <c r="V140" s="4"/>
      <c r="W140" s="4"/>
      <c r="X140" s="4"/>
      <c r="Y140" s="4"/>
      <c r="Z140" s="4"/>
      <c r="AA140" s="4"/>
      <c r="AB140" s="4"/>
      <c r="AC140" s="4"/>
      <c r="AD140" s="4"/>
      <c r="AE140" s="4"/>
      <c r="AF140" s="4"/>
      <c r="AG140" s="4"/>
    </row>
    <row r="141" spans="1:33" s="5" customFormat="1" ht="16.5" x14ac:dyDescent="0.15">
      <c r="A141" s="24"/>
      <c r="B141" s="24"/>
      <c r="C141" s="64"/>
      <c r="D141" s="24"/>
      <c r="E141" s="64"/>
      <c r="F141" s="64"/>
      <c r="G141" s="108"/>
      <c r="H141" s="24"/>
      <c r="I141" s="24"/>
      <c r="J141" s="64"/>
      <c r="K141" s="24"/>
      <c r="L141" s="64"/>
      <c r="M141" s="64"/>
      <c r="N141" s="20"/>
      <c r="O141" s="20"/>
      <c r="P141" s="20"/>
      <c r="Q141" s="20"/>
      <c r="R141" s="20"/>
      <c r="S141" s="4"/>
      <c r="T141" s="4"/>
      <c r="U141" s="4"/>
      <c r="V141" s="4"/>
      <c r="W141" s="4"/>
      <c r="X141" s="4"/>
      <c r="Y141" s="4"/>
      <c r="Z141" s="4"/>
      <c r="AA141" s="4"/>
      <c r="AB141" s="4"/>
      <c r="AC141" s="4"/>
      <c r="AD141" s="4"/>
      <c r="AE141" s="4"/>
      <c r="AF141" s="4"/>
      <c r="AG141" s="4"/>
    </row>
    <row r="142" spans="1:33" s="5" customFormat="1" ht="30" x14ac:dyDescent="0.15">
      <c r="A142" s="564" t="s">
        <v>55</v>
      </c>
      <c r="B142" s="564"/>
      <c r="C142" s="564"/>
      <c r="D142" s="564"/>
      <c r="E142" s="564"/>
      <c r="F142" s="564"/>
      <c r="G142" s="564"/>
      <c r="H142" s="564"/>
      <c r="I142" s="564"/>
      <c r="J142" s="564"/>
      <c r="K142" s="564"/>
      <c r="L142" s="564"/>
      <c r="M142" s="564"/>
      <c r="N142" s="26"/>
      <c r="O142" s="26"/>
      <c r="P142" s="26"/>
      <c r="Q142" s="26"/>
      <c r="R142" s="26"/>
      <c r="S142" s="4"/>
      <c r="T142" s="4"/>
      <c r="U142" s="4"/>
      <c r="V142" s="4"/>
      <c r="W142" s="4"/>
      <c r="X142" s="4"/>
      <c r="Y142" s="4"/>
      <c r="Z142" s="4"/>
      <c r="AA142" s="4"/>
      <c r="AB142" s="4"/>
      <c r="AC142" s="4"/>
      <c r="AD142" s="4"/>
      <c r="AE142" s="4"/>
      <c r="AF142" s="4"/>
      <c r="AG142" s="4"/>
    </row>
    <row r="143" spans="1:33" s="5" customFormat="1" ht="17.25" thickBot="1" x14ac:dyDescent="0.2">
      <c r="A143" s="24"/>
      <c r="B143" s="24"/>
      <c r="C143" s="64"/>
      <c r="D143" s="24"/>
      <c r="E143" s="64"/>
      <c r="F143" s="64"/>
      <c r="G143" s="108"/>
      <c r="H143" s="24"/>
      <c r="I143" s="24"/>
      <c r="J143" s="64"/>
      <c r="K143" s="24"/>
      <c r="L143" s="64"/>
      <c r="M143" s="64"/>
      <c r="N143" s="20"/>
      <c r="O143" s="20"/>
      <c r="P143" s="20"/>
      <c r="Q143" s="20"/>
      <c r="R143" s="20"/>
      <c r="S143" s="4"/>
      <c r="T143" s="4"/>
      <c r="U143" s="4"/>
      <c r="V143" s="4"/>
      <c r="W143" s="4"/>
      <c r="X143" s="4"/>
      <c r="Y143" s="4"/>
      <c r="Z143" s="4"/>
      <c r="AA143" s="4"/>
      <c r="AB143" s="4"/>
      <c r="AC143" s="4"/>
      <c r="AD143" s="4"/>
      <c r="AE143" s="4"/>
      <c r="AF143" s="4"/>
      <c r="AG143" s="4"/>
    </row>
    <row r="144" spans="1:33" s="5" customFormat="1" ht="16.5" x14ac:dyDescent="0.15">
      <c r="A144" s="529" t="s">
        <v>166</v>
      </c>
      <c r="B144" s="530"/>
      <c r="C144" s="530"/>
      <c r="D144" s="530"/>
      <c r="E144" s="530"/>
      <c r="F144" s="531"/>
      <c r="G144" s="40"/>
      <c r="H144" s="529" t="s">
        <v>167</v>
      </c>
      <c r="I144" s="530"/>
      <c r="J144" s="530"/>
      <c r="K144" s="530"/>
      <c r="L144" s="530"/>
      <c r="M144" s="531"/>
      <c r="N144" s="20"/>
      <c r="O144" s="20"/>
      <c r="P144" s="20"/>
      <c r="Q144" s="20"/>
      <c r="R144" s="20"/>
      <c r="S144" s="4"/>
      <c r="T144" s="4"/>
      <c r="U144" s="4"/>
      <c r="V144" s="4"/>
      <c r="W144" s="4"/>
      <c r="X144" s="4"/>
      <c r="Y144" s="4"/>
      <c r="Z144" s="4"/>
      <c r="AA144" s="4"/>
      <c r="AB144" s="4"/>
      <c r="AC144" s="4"/>
      <c r="AD144" s="4"/>
      <c r="AE144" s="4"/>
      <c r="AF144" s="4"/>
      <c r="AG144" s="4"/>
    </row>
    <row r="145" spans="1:33" s="5" customFormat="1" ht="16.149999999999999" customHeight="1" x14ac:dyDescent="0.15">
      <c r="A145" s="556" t="s">
        <v>190</v>
      </c>
      <c r="B145" s="558" t="s">
        <v>210</v>
      </c>
      <c r="C145" s="560" t="s">
        <v>208</v>
      </c>
      <c r="D145" s="561"/>
      <c r="E145" s="473" t="s">
        <v>49</v>
      </c>
      <c r="F145" s="475" t="s">
        <v>50</v>
      </c>
      <c r="G145" s="40"/>
      <c r="H145" s="556" t="s">
        <v>190</v>
      </c>
      <c r="I145" s="558" t="s">
        <v>210</v>
      </c>
      <c r="J145" s="560" t="s">
        <v>208</v>
      </c>
      <c r="K145" s="561"/>
      <c r="L145" s="473" t="s">
        <v>49</v>
      </c>
      <c r="M145" s="475" t="s">
        <v>50</v>
      </c>
      <c r="N145" s="20"/>
      <c r="O145" s="20"/>
      <c r="P145" s="20"/>
      <c r="Q145" s="20"/>
      <c r="R145" s="20"/>
      <c r="S145" s="4"/>
      <c r="T145" s="4"/>
      <c r="U145" s="4"/>
      <c r="V145" s="4"/>
      <c r="W145" s="4"/>
      <c r="X145" s="4"/>
      <c r="Y145" s="4"/>
      <c r="Z145" s="4"/>
      <c r="AA145" s="4"/>
      <c r="AB145" s="4"/>
      <c r="AC145" s="4"/>
      <c r="AD145" s="4"/>
      <c r="AE145" s="4"/>
      <c r="AF145" s="4"/>
      <c r="AG145" s="4"/>
    </row>
    <row r="146" spans="1:33" s="5" customFormat="1" ht="16.5" x14ac:dyDescent="0.15">
      <c r="A146" s="557"/>
      <c r="B146" s="559"/>
      <c r="C146" s="562"/>
      <c r="D146" s="563"/>
      <c r="E146" s="474"/>
      <c r="F146" s="476"/>
      <c r="G146" s="40"/>
      <c r="H146" s="557"/>
      <c r="I146" s="559"/>
      <c r="J146" s="562"/>
      <c r="K146" s="563"/>
      <c r="L146" s="474"/>
      <c r="M146" s="476"/>
      <c r="N146" s="20"/>
      <c r="O146" s="20"/>
      <c r="P146" s="20"/>
      <c r="Q146" s="20"/>
      <c r="R146" s="20"/>
      <c r="S146" s="4"/>
      <c r="T146" s="4"/>
      <c r="U146" s="4"/>
      <c r="V146" s="4"/>
      <c r="W146" s="4"/>
      <c r="X146" s="4"/>
      <c r="Y146" s="4"/>
      <c r="Z146" s="4"/>
      <c r="AA146" s="4"/>
      <c r="AB146" s="4"/>
      <c r="AC146" s="4"/>
      <c r="AD146" s="4"/>
      <c r="AE146" s="4"/>
      <c r="AF146" s="4"/>
      <c r="AG146" s="4"/>
    </row>
    <row r="147" spans="1:33" s="5" customFormat="1" ht="16.5" x14ac:dyDescent="0.15">
      <c r="A147" s="187"/>
      <c r="B147" s="189"/>
      <c r="C147" s="189"/>
      <c r="D147" s="42" t="s">
        <v>51</v>
      </c>
      <c r="E147" s="189"/>
      <c r="F147" s="60">
        <f>C147*E147</f>
        <v>0</v>
      </c>
      <c r="G147" s="40"/>
      <c r="H147" s="191"/>
      <c r="I147" s="189"/>
      <c r="J147" s="189"/>
      <c r="K147" s="42" t="s">
        <v>51</v>
      </c>
      <c r="L147" s="189"/>
      <c r="M147" s="60">
        <f>J147*L147</f>
        <v>0</v>
      </c>
      <c r="N147" s="20"/>
      <c r="O147" s="20"/>
      <c r="P147" s="20"/>
      <c r="Q147" s="20"/>
      <c r="R147" s="20"/>
      <c r="S147" s="4"/>
      <c r="T147" s="4"/>
      <c r="U147" s="4"/>
      <c r="V147" s="4"/>
      <c r="W147" s="4"/>
      <c r="X147" s="4"/>
      <c r="Y147" s="4"/>
      <c r="Z147" s="4"/>
      <c r="AA147" s="4"/>
      <c r="AB147" s="4"/>
      <c r="AC147" s="4"/>
      <c r="AD147" s="4"/>
      <c r="AE147" s="4"/>
      <c r="AF147" s="4"/>
      <c r="AG147" s="4"/>
    </row>
    <row r="148" spans="1:33" s="5" customFormat="1" ht="16.5" x14ac:dyDescent="0.15">
      <c r="A148" s="187"/>
      <c r="B148" s="189"/>
      <c r="C148" s="189"/>
      <c r="D148" s="42" t="s">
        <v>51</v>
      </c>
      <c r="E148" s="189"/>
      <c r="F148" s="60">
        <f t="shared" ref="F148:F208" si="4">C148*E148</f>
        <v>0</v>
      </c>
      <c r="G148" s="40"/>
      <c r="H148" s="191"/>
      <c r="I148" s="189"/>
      <c r="J148" s="189"/>
      <c r="K148" s="42" t="s">
        <v>51</v>
      </c>
      <c r="L148" s="189"/>
      <c r="M148" s="60">
        <f t="shared" ref="M148:M207" si="5">J148*L148</f>
        <v>0</v>
      </c>
      <c r="N148" s="20"/>
      <c r="O148" s="20"/>
      <c r="P148" s="20"/>
      <c r="Q148" s="20"/>
      <c r="R148" s="20"/>
      <c r="S148" s="4"/>
      <c r="T148" s="4"/>
      <c r="U148" s="4"/>
      <c r="V148" s="4"/>
      <c r="W148" s="4"/>
      <c r="X148" s="4"/>
      <c r="Y148" s="4"/>
      <c r="Z148" s="4"/>
      <c r="AA148" s="4"/>
      <c r="AB148" s="4"/>
      <c r="AC148" s="4"/>
      <c r="AD148" s="4"/>
      <c r="AE148" s="4"/>
      <c r="AF148" s="4"/>
      <c r="AG148" s="4"/>
    </row>
    <row r="149" spans="1:33" s="5" customFormat="1" ht="16.5" x14ac:dyDescent="0.15">
      <c r="A149" s="187"/>
      <c r="B149" s="189"/>
      <c r="C149" s="189"/>
      <c r="D149" s="42" t="s">
        <v>51</v>
      </c>
      <c r="E149" s="189"/>
      <c r="F149" s="60">
        <f t="shared" si="4"/>
        <v>0</v>
      </c>
      <c r="G149" s="40"/>
      <c r="H149" s="191"/>
      <c r="I149" s="189"/>
      <c r="J149" s="189"/>
      <c r="K149" s="42" t="s">
        <v>51</v>
      </c>
      <c r="L149" s="189"/>
      <c r="M149" s="60">
        <f t="shared" si="5"/>
        <v>0</v>
      </c>
      <c r="N149" s="20"/>
      <c r="O149" s="20"/>
      <c r="P149" s="20"/>
      <c r="Q149" s="20"/>
      <c r="R149" s="20"/>
      <c r="S149" s="4"/>
      <c r="T149" s="4"/>
      <c r="U149" s="4"/>
      <c r="V149" s="4"/>
      <c r="W149" s="4"/>
      <c r="X149" s="4"/>
      <c r="Y149" s="4"/>
      <c r="Z149" s="4"/>
      <c r="AA149" s="4"/>
      <c r="AB149" s="4"/>
      <c r="AC149" s="4"/>
      <c r="AD149" s="4"/>
      <c r="AE149" s="4"/>
      <c r="AF149" s="4"/>
      <c r="AG149" s="4"/>
    </row>
    <row r="150" spans="1:33" s="5" customFormat="1" ht="16.5" x14ac:dyDescent="0.15">
      <c r="A150" s="187"/>
      <c r="B150" s="189"/>
      <c r="C150" s="189"/>
      <c r="D150" s="42" t="s">
        <v>51</v>
      </c>
      <c r="E150" s="189"/>
      <c r="F150" s="60">
        <f t="shared" si="4"/>
        <v>0</v>
      </c>
      <c r="G150" s="40"/>
      <c r="H150" s="191"/>
      <c r="I150" s="189"/>
      <c r="J150" s="189"/>
      <c r="K150" s="42" t="s">
        <v>51</v>
      </c>
      <c r="L150" s="189"/>
      <c r="M150" s="60">
        <f t="shared" si="5"/>
        <v>0</v>
      </c>
      <c r="N150" s="20"/>
      <c r="O150" s="20"/>
      <c r="P150" s="20"/>
      <c r="Q150" s="20"/>
      <c r="R150" s="20"/>
      <c r="S150" s="4"/>
      <c r="T150" s="4"/>
      <c r="U150" s="4"/>
      <c r="V150" s="4"/>
      <c r="W150" s="4"/>
      <c r="X150" s="4"/>
      <c r="Y150" s="4"/>
      <c r="Z150" s="4"/>
      <c r="AA150" s="4"/>
      <c r="AB150" s="4"/>
      <c r="AC150" s="4"/>
      <c r="AD150" s="4"/>
      <c r="AE150" s="4"/>
      <c r="AF150" s="4"/>
      <c r="AG150" s="4"/>
    </row>
    <row r="151" spans="1:33" s="5" customFormat="1" ht="16.5" x14ac:dyDescent="0.15">
      <c r="A151" s="187"/>
      <c r="B151" s="189"/>
      <c r="C151" s="189"/>
      <c r="D151" s="42" t="s">
        <v>51</v>
      </c>
      <c r="E151" s="189"/>
      <c r="F151" s="60">
        <f t="shared" si="4"/>
        <v>0</v>
      </c>
      <c r="G151" s="102"/>
      <c r="H151" s="191"/>
      <c r="I151" s="189"/>
      <c r="J151" s="189"/>
      <c r="K151" s="42" t="s">
        <v>51</v>
      </c>
      <c r="L151" s="189"/>
      <c r="M151" s="60">
        <f t="shared" si="5"/>
        <v>0</v>
      </c>
      <c r="N151" s="20"/>
      <c r="O151" s="20"/>
      <c r="P151" s="20"/>
      <c r="Q151" s="20"/>
      <c r="R151" s="20"/>
      <c r="S151" s="4"/>
      <c r="T151" s="4"/>
      <c r="U151" s="4"/>
      <c r="V151" s="4"/>
      <c r="W151" s="4"/>
      <c r="X151" s="4"/>
      <c r="Y151" s="4"/>
      <c r="Z151" s="4"/>
      <c r="AA151" s="4"/>
      <c r="AB151" s="4"/>
      <c r="AC151" s="4"/>
      <c r="AD151" s="4"/>
      <c r="AE151" s="4"/>
      <c r="AF151" s="4"/>
      <c r="AG151" s="4"/>
    </row>
    <row r="152" spans="1:33" s="5" customFormat="1" ht="16.5" x14ac:dyDescent="0.15">
      <c r="A152" s="187"/>
      <c r="B152" s="189"/>
      <c r="C152" s="189"/>
      <c r="D152" s="42" t="s">
        <v>51</v>
      </c>
      <c r="E152" s="189"/>
      <c r="F152" s="60">
        <f t="shared" si="4"/>
        <v>0</v>
      </c>
      <c r="G152" s="102"/>
      <c r="H152" s="191"/>
      <c r="I152" s="189"/>
      <c r="J152" s="189"/>
      <c r="K152" s="42" t="s">
        <v>51</v>
      </c>
      <c r="L152" s="189"/>
      <c r="M152" s="60">
        <f t="shared" si="5"/>
        <v>0</v>
      </c>
      <c r="N152" s="20"/>
      <c r="O152" s="20"/>
      <c r="P152" s="20"/>
      <c r="Q152" s="20"/>
      <c r="R152" s="20"/>
      <c r="S152" s="4"/>
      <c r="T152" s="4"/>
      <c r="U152" s="4"/>
      <c r="V152" s="4"/>
      <c r="W152" s="4"/>
      <c r="X152" s="4"/>
      <c r="Y152" s="4"/>
      <c r="Z152" s="4"/>
      <c r="AA152" s="4"/>
      <c r="AB152" s="4"/>
      <c r="AC152" s="4"/>
      <c r="AD152" s="4"/>
      <c r="AE152" s="4"/>
      <c r="AF152" s="4"/>
      <c r="AG152" s="4"/>
    </row>
    <row r="153" spans="1:33" s="5" customFormat="1" ht="16.5" x14ac:dyDescent="0.15">
      <c r="A153" s="187"/>
      <c r="B153" s="189"/>
      <c r="C153" s="189"/>
      <c r="D153" s="42" t="s">
        <v>51</v>
      </c>
      <c r="E153" s="189"/>
      <c r="F153" s="60">
        <f t="shared" si="4"/>
        <v>0</v>
      </c>
      <c r="G153" s="102"/>
      <c r="H153" s="191"/>
      <c r="I153" s="189"/>
      <c r="J153" s="189"/>
      <c r="K153" s="42" t="s">
        <v>51</v>
      </c>
      <c r="L153" s="189"/>
      <c r="M153" s="60">
        <f t="shared" si="5"/>
        <v>0</v>
      </c>
      <c r="N153" s="20"/>
      <c r="O153" s="20"/>
      <c r="P153" s="20"/>
      <c r="Q153" s="20"/>
      <c r="R153" s="20"/>
      <c r="S153" s="4"/>
      <c r="T153" s="4"/>
      <c r="U153" s="4"/>
      <c r="V153" s="4"/>
      <c r="W153" s="4"/>
      <c r="X153" s="4"/>
      <c r="Y153" s="4"/>
      <c r="Z153" s="4"/>
      <c r="AA153" s="4"/>
      <c r="AB153" s="4"/>
      <c r="AC153" s="4"/>
      <c r="AD153" s="4"/>
      <c r="AE153" s="4"/>
      <c r="AF153" s="4"/>
      <c r="AG153" s="4"/>
    </row>
    <row r="154" spans="1:33" s="5" customFormat="1" ht="16.5" x14ac:dyDescent="0.15">
      <c r="A154" s="187"/>
      <c r="B154" s="189"/>
      <c r="C154" s="189"/>
      <c r="D154" s="42" t="s">
        <v>51</v>
      </c>
      <c r="E154" s="189"/>
      <c r="F154" s="60">
        <f t="shared" si="4"/>
        <v>0</v>
      </c>
      <c r="G154" s="102"/>
      <c r="H154" s="191"/>
      <c r="I154" s="189"/>
      <c r="J154" s="189"/>
      <c r="K154" s="42" t="s">
        <v>51</v>
      </c>
      <c r="L154" s="189"/>
      <c r="M154" s="60">
        <f t="shared" si="5"/>
        <v>0</v>
      </c>
      <c r="N154" s="20"/>
      <c r="O154" s="20"/>
      <c r="P154" s="20"/>
      <c r="Q154" s="20"/>
      <c r="R154" s="20"/>
      <c r="S154" s="4"/>
      <c r="T154" s="4"/>
      <c r="U154" s="4"/>
      <c r="V154" s="4"/>
      <c r="W154" s="4"/>
      <c r="X154" s="4"/>
      <c r="Y154" s="4"/>
      <c r="Z154" s="4"/>
      <c r="AA154" s="4"/>
      <c r="AB154" s="4"/>
      <c r="AC154" s="4"/>
      <c r="AD154" s="4"/>
      <c r="AE154" s="4"/>
      <c r="AF154" s="4"/>
      <c r="AG154" s="4"/>
    </row>
    <row r="155" spans="1:33" s="5" customFormat="1" ht="16.5" x14ac:dyDescent="0.15">
      <c r="A155" s="187"/>
      <c r="B155" s="189"/>
      <c r="C155" s="189"/>
      <c r="D155" s="42" t="s">
        <v>51</v>
      </c>
      <c r="E155" s="189"/>
      <c r="F155" s="60">
        <f t="shared" si="4"/>
        <v>0</v>
      </c>
      <c r="G155" s="102"/>
      <c r="H155" s="191"/>
      <c r="I155" s="189"/>
      <c r="J155" s="189"/>
      <c r="K155" s="42" t="s">
        <v>51</v>
      </c>
      <c r="L155" s="189"/>
      <c r="M155" s="60">
        <f t="shared" si="5"/>
        <v>0</v>
      </c>
      <c r="N155" s="20"/>
      <c r="O155" s="20"/>
      <c r="P155" s="20"/>
      <c r="Q155" s="20"/>
      <c r="R155" s="20"/>
      <c r="S155" s="4"/>
      <c r="T155" s="4"/>
      <c r="U155" s="4"/>
      <c r="V155" s="4"/>
      <c r="W155" s="4"/>
      <c r="X155" s="4"/>
      <c r="Y155" s="4"/>
      <c r="Z155" s="4"/>
      <c r="AA155" s="4"/>
      <c r="AB155" s="4"/>
      <c r="AC155" s="4"/>
      <c r="AD155" s="4"/>
      <c r="AE155" s="4"/>
      <c r="AF155" s="4"/>
      <c r="AG155" s="4"/>
    </row>
    <row r="156" spans="1:33" s="5" customFormat="1" ht="16.5" x14ac:dyDescent="0.15">
      <c r="A156" s="187"/>
      <c r="B156" s="189"/>
      <c r="C156" s="189"/>
      <c r="D156" s="42" t="s">
        <v>51</v>
      </c>
      <c r="E156" s="189"/>
      <c r="F156" s="60">
        <f t="shared" si="4"/>
        <v>0</v>
      </c>
      <c r="G156" s="102"/>
      <c r="H156" s="191"/>
      <c r="I156" s="189"/>
      <c r="J156" s="189"/>
      <c r="K156" s="42" t="s">
        <v>51</v>
      </c>
      <c r="L156" s="189"/>
      <c r="M156" s="60">
        <f t="shared" si="5"/>
        <v>0</v>
      </c>
      <c r="N156" s="20"/>
      <c r="O156" s="20"/>
      <c r="P156" s="20"/>
      <c r="Q156" s="20"/>
      <c r="R156" s="20"/>
      <c r="S156" s="4"/>
      <c r="T156" s="4"/>
      <c r="U156" s="4"/>
      <c r="V156" s="4"/>
      <c r="W156" s="4"/>
      <c r="X156" s="4"/>
      <c r="Y156" s="4"/>
      <c r="Z156" s="4"/>
      <c r="AA156" s="4"/>
      <c r="AB156" s="4"/>
      <c r="AC156" s="4"/>
      <c r="AD156" s="4"/>
      <c r="AE156" s="4"/>
      <c r="AF156" s="4"/>
      <c r="AG156" s="4"/>
    </row>
    <row r="157" spans="1:33" s="5" customFormat="1" ht="16.5" x14ac:dyDescent="0.15">
      <c r="A157" s="187"/>
      <c r="B157" s="189"/>
      <c r="C157" s="189"/>
      <c r="D157" s="42" t="s">
        <v>51</v>
      </c>
      <c r="E157" s="189"/>
      <c r="F157" s="60">
        <f t="shared" si="4"/>
        <v>0</v>
      </c>
      <c r="G157" s="102"/>
      <c r="H157" s="191"/>
      <c r="I157" s="189"/>
      <c r="J157" s="189"/>
      <c r="K157" s="42" t="s">
        <v>51</v>
      </c>
      <c r="L157" s="189"/>
      <c r="M157" s="60">
        <f t="shared" si="5"/>
        <v>0</v>
      </c>
      <c r="N157" s="20"/>
      <c r="O157" s="20"/>
      <c r="P157" s="20"/>
      <c r="Q157" s="20"/>
      <c r="R157" s="20"/>
      <c r="S157" s="4"/>
      <c r="T157" s="4"/>
      <c r="U157" s="4"/>
      <c r="V157" s="4"/>
      <c r="W157" s="4"/>
      <c r="X157" s="4"/>
      <c r="Y157" s="4"/>
      <c r="Z157" s="4"/>
      <c r="AA157" s="4"/>
      <c r="AB157" s="4"/>
      <c r="AC157" s="4"/>
      <c r="AD157" s="4"/>
      <c r="AE157" s="4"/>
      <c r="AF157" s="4"/>
      <c r="AG157" s="4"/>
    </row>
    <row r="158" spans="1:33" s="5" customFormat="1" ht="16.5" x14ac:dyDescent="0.15">
      <c r="A158" s="187"/>
      <c r="B158" s="189"/>
      <c r="C158" s="189"/>
      <c r="D158" s="42" t="s">
        <v>51</v>
      </c>
      <c r="E158" s="189"/>
      <c r="F158" s="60">
        <f t="shared" si="4"/>
        <v>0</v>
      </c>
      <c r="G158" s="102"/>
      <c r="H158" s="191"/>
      <c r="I158" s="189"/>
      <c r="J158" s="189"/>
      <c r="K158" s="42" t="s">
        <v>51</v>
      </c>
      <c r="L158" s="189"/>
      <c r="M158" s="60">
        <f t="shared" si="5"/>
        <v>0</v>
      </c>
      <c r="N158" s="20"/>
      <c r="O158" s="20"/>
      <c r="P158" s="20"/>
      <c r="Q158" s="20"/>
      <c r="R158" s="20"/>
      <c r="S158" s="4"/>
      <c r="T158" s="4"/>
      <c r="U158" s="4"/>
      <c r="V158" s="4"/>
      <c r="W158" s="4"/>
      <c r="X158" s="4"/>
      <c r="Y158" s="4"/>
      <c r="Z158" s="4"/>
      <c r="AA158" s="4"/>
      <c r="AB158" s="4"/>
      <c r="AC158" s="4"/>
      <c r="AD158" s="4"/>
      <c r="AE158" s="4"/>
      <c r="AF158" s="4"/>
      <c r="AG158" s="4"/>
    </row>
    <row r="159" spans="1:33" s="5" customFormat="1" ht="16.5" x14ac:dyDescent="0.15">
      <c r="A159" s="187"/>
      <c r="B159" s="189"/>
      <c r="C159" s="189"/>
      <c r="D159" s="42" t="s">
        <v>51</v>
      </c>
      <c r="E159" s="189"/>
      <c r="F159" s="60">
        <f t="shared" si="4"/>
        <v>0</v>
      </c>
      <c r="G159" s="102"/>
      <c r="H159" s="191"/>
      <c r="I159" s="189"/>
      <c r="J159" s="189"/>
      <c r="K159" s="42" t="s">
        <v>51</v>
      </c>
      <c r="L159" s="189"/>
      <c r="M159" s="60">
        <f t="shared" si="5"/>
        <v>0</v>
      </c>
      <c r="N159" s="20"/>
      <c r="O159" s="20"/>
      <c r="P159" s="20"/>
      <c r="Q159" s="20"/>
      <c r="R159" s="20"/>
      <c r="S159" s="4"/>
      <c r="T159" s="4"/>
      <c r="U159" s="4"/>
      <c r="V159" s="4"/>
      <c r="W159" s="4"/>
      <c r="X159" s="4"/>
      <c r="Y159" s="4"/>
      <c r="Z159" s="4"/>
      <c r="AA159" s="4"/>
      <c r="AB159" s="4"/>
      <c r="AC159" s="4"/>
      <c r="AD159" s="4"/>
      <c r="AE159" s="4"/>
      <c r="AF159" s="4"/>
      <c r="AG159" s="4"/>
    </row>
    <row r="160" spans="1:33" s="5" customFormat="1" ht="16.5" x14ac:dyDescent="0.15">
      <c r="A160" s="187"/>
      <c r="B160" s="189"/>
      <c r="C160" s="189"/>
      <c r="D160" s="42" t="s">
        <v>51</v>
      </c>
      <c r="E160" s="189"/>
      <c r="F160" s="60">
        <f t="shared" si="4"/>
        <v>0</v>
      </c>
      <c r="G160" s="102"/>
      <c r="H160" s="191"/>
      <c r="I160" s="189"/>
      <c r="J160" s="189"/>
      <c r="K160" s="42" t="s">
        <v>51</v>
      </c>
      <c r="L160" s="189"/>
      <c r="M160" s="60">
        <f t="shared" si="5"/>
        <v>0</v>
      </c>
      <c r="N160" s="20"/>
      <c r="O160" s="20"/>
      <c r="P160" s="20"/>
      <c r="Q160" s="20"/>
      <c r="R160" s="20"/>
      <c r="S160" s="4"/>
      <c r="T160" s="4"/>
      <c r="U160" s="4"/>
      <c r="V160" s="4"/>
      <c r="W160" s="4"/>
      <c r="X160" s="4"/>
      <c r="Y160" s="4"/>
      <c r="Z160" s="4"/>
      <c r="AA160" s="4"/>
      <c r="AB160" s="4"/>
      <c r="AC160" s="4"/>
      <c r="AD160" s="4"/>
      <c r="AE160" s="4"/>
      <c r="AF160" s="4"/>
      <c r="AG160" s="4"/>
    </row>
    <row r="161" spans="1:33" s="5" customFormat="1" ht="16.5" x14ac:dyDescent="0.15">
      <c r="A161" s="187"/>
      <c r="B161" s="189"/>
      <c r="C161" s="189"/>
      <c r="D161" s="42" t="s">
        <v>51</v>
      </c>
      <c r="E161" s="189"/>
      <c r="F161" s="60">
        <f t="shared" si="4"/>
        <v>0</v>
      </c>
      <c r="G161" s="102"/>
      <c r="H161" s="191"/>
      <c r="I161" s="189"/>
      <c r="J161" s="189"/>
      <c r="K161" s="42" t="s">
        <v>51</v>
      </c>
      <c r="L161" s="189"/>
      <c r="M161" s="60">
        <f t="shared" si="5"/>
        <v>0</v>
      </c>
      <c r="N161" s="20"/>
      <c r="O161" s="20"/>
      <c r="P161" s="20"/>
      <c r="Q161" s="20"/>
      <c r="R161" s="20"/>
      <c r="S161" s="4"/>
      <c r="T161" s="4"/>
      <c r="U161" s="4"/>
      <c r="V161" s="4"/>
      <c r="W161" s="4"/>
      <c r="X161" s="4"/>
      <c r="Y161" s="4"/>
      <c r="Z161" s="4"/>
      <c r="AA161" s="4"/>
      <c r="AB161" s="4"/>
      <c r="AC161" s="4"/>
      <c r="AD161" s="4"/>
      <c r="AE161" s="4"/>
      <c r="AF161" s="4"/>
      <c r="AG161" s="4"/>
    </row>
    <row r="162" spans="1:33" s="5" customFormat="1" ht="16.5" x14ac:dyDescent="0.15">
      <c r="A162" s="187"/>
      <c r="B162" s="189"/>
      <c r="C162" s="189"/>
      <c r="D162" s="42" t="s">
        <v>51</v>
      </c>
      <c r="E162" s="189"/>
      <c r="F162" s="60">
        <f t="shared" si="4"/>
        <v>0</v>
      </c>
      <c r="G162" s="102"/>
      <c r="H162" s="191"/>
      <c r="I162" s="189"/>
      <c r="J162" s="189"/>
      <c r="K162" s="42" t="s">
        <v>51</v>
      </c>
      <c r="L162" s="189"/>
      <c r="M162" s="60">
        <f t="shared" si="5"/>
        <v>0</v>
      </c>
      <c r="N162" s="20"/>
      <c r="O162" s="20"/>
      <c r="P162" s="20"/>
      <c r="Q162" s="20"/>
      <c r="R162" s="20"/>
      <c r="S162" s="4"/>
      <c r="T162" s="4"/>
      <c r="U162" s="4"/>
      <c r="V162" s="4"/>
      <c r="W162" s="4"/>
      <c r="X162" s="4"/>
      <c r="Y162" s="4"/>
      <c r="Z162" s="4"/>
      <c r="AA162" s="4"/>
      <c r="AB162" s="4"/>
      <c r="AC162" s="4"/>
      <c r="AD162" s="4"/>
      <c r="AE162" s="4"/>
      <c r="AF162" s="4"/>
      <c r="AG162" s="4"/>
    </row>
    <row r="163" spans="1:33" s="5" customFormat="1" ht="16.5" x14ac:dyDescent="0.15">
      <c r="A163" s="187"/>
      <c r="B163" s="189"/>
      <c r="C163" s="189"/>
      <c r="D163" s="42" t="s">
        <v>51</v>
      </c>
      <c r="E163" s="189"/>
      <c r="F163" s="60">
        <f t="shared" si="4"/>
        <v>0</v>
      </c>
      <c r="G163" s="102"/>
      <c r="H163" s="191"/>
      <c r="I163" s="189"/>
      <c r="J163" s="189"/>
      <c r="K163" s="42" t="s">
        <v>51</v>
      </c>
      <c r="L163" s="189"/>
      <c r="M163" s="60">
        <f t="shared" si="5"/>
        <v>0</v>
      </c>
      <c r="N163" s="20"/>
      <c r="O163" s="20"/>
      <c r="P163" s="20"/>
      <c r="Q163" s="20"/>
      <c r="R163" s="20"/>
      <c r="S163" s="4"/>
      <c r="T163" s="4"/>
      <c r="U163" s="4"/>
      <c r="V163" s="4"/>
      <c r="W163" s="4"/>
      <c r="X163" s="4"/>
      <c r="Y163" s="4"/>
      <c r="Z163" s="4"/>
      <c r="AA163" s="4"/>
      <c r="AB163" s="4"/>
      <c r="AC163" s="4"/>
      <c r="AD163" s="4"/>
      <c r="AE163" s="4"/>
      <c r="AF163" s="4"/>
      <c r="AG163" s="4"/>
    </row>
    <row r="164" spans="1:33" s="5" customFormat="1" ht="16.5" x14ac:dyDescent="0.15">
      <c r="A164" s="187"/>
      <c r="B164" s="189"/>
      <c r="C164" s="189"/>
      <c r="D164" s="42" t="s">
        <v>51</v>
      </c>
      <c r="E164" s="189"/>
      <c r="F164" s="60">
        <f t="shared" si="4"/>
        <v>0</v>
      </c>
      <c r="G164" s="102"/>
      <c r="H164" s="191"/>
      <c r="I164" s="189"/>
      <c r="J164" s="189"/>
      <c r="K164" s="42" t="s">
        <v>51</v>
      </c>
      <c r="L164" s="189"/>
      <c r="M164" s="60">
        <f t="shared" si="5"/>
        <v>0</v>
      </c>
      <c r="N164" s="20"/>
      <c r="O164" s="20"/>
      <c r="P164" s="20"/>
      <c r="Q164" s="20"/>
      <c r="R164" s="20"/>
      <c r="S164" s="4"/>
      <c r="T164" s="4"/>
      <c r="U164" s="4"/>
      <c r="V164" s="4"/>
      <c r="W164" s="4"/>
      <c r="X164" s="4"/>
      <c r="Y164" s="4"/>
      <c r="Z164" s="4"/>
      <c r="AA164" s="4"/>
      <c r="AB164" s="4"/>
      <c r="AC164" s="4"/>
      <c r="AD164" s="4"/>
      <c r="AE164" s="4"/>
      <c r="AF164" s="4"/>
      <c r="AG164" s="4"/>
    </row>
    <row r="165" spans="1:33" s="5" customFormat="1" ht="16.5" x14ac:dyDescent="0.15">
      <c r="A165" s="187"/>
      <c r="B165" s="189"/>
      <c r="C165" s="189"/>
      <c r="D165" s="42" t="s">
        <v>51</v>
      </c>
      <c r="E165" s="189"/>
      <c r="F165" s="60">
        <f t="shared" si="4"/>
        <v>0</v>
      </c>
      <c r="G165" s="102"/>
      <c r="H165" s="191"/>
      <c r="I165" s="189"/>
      <c r="J165" s="189"/>
      <c r="K165" s="42" t="s">
        <v>51</v>
      </c>
      <c r="L165" s="189"/>
      <c r="M165" s="60">
        <f t="shared" si="5"/>
        <v>0</v>
      </c>
      <c r="N165" s="20"/>
      <c r="O165" s="20"/>
      <c r="P165" s="20"/>
      <c r="Q165" s="20"/>
      <c r="R165" s="20"/>
      <c r="S165" s="4"/>
      <c r="T165" s="4"/>
      <c r="U165" s="4"/>
      <c r="V165" s="4"/>
      <c r="W165" s="4"/>
      <c r="X165" s="4"/>
      <c r="Y165" s="4"/>
      <c r="Z165" s="4"/>
      <c r="AA165" s="4"/>
      <c r="AB165" s="4"/>
      <c r="AC165" s="4"/>
      <c r="AD165" s="4"/>
      <c r="AE165" s="4"/>
      <c r="AF165" s="4"/>
      <c r="AG165" s="4"/>
    </row>
    <row r="166" spans="1:33" s="5" customFormat="1" ht="16.5" x14ac:dyDescent="0.15">
      <c r="A166" s="187"/>
      <c r="B166" s="189"/>
      <c r="C166" s="189"/>
      <c r="D166" s="42" t="s">
        <v>51</v>
      </c>
      <c r="E166" s="189"/>
      <c r="F166" s="60">
        <f t="shared" si="4"/>
        <v>0</v>
      </c>
      <c r="G166" s="102"/>
      <c r="H166" s="191"/>
      <c r="I166" s="189"/>
      <c r="J166" s="189"/>
      <c r="K166" s="42" t="s">
        <v>51</v>
      </c>
      <c r="L166" s="189"/>
      <c r="M166" s="60">
        <f t="shared" si="5"/>
        <v>0</v>
      </c>
      <c r="N166" s="20"/>
      <c r="O166" s="20"/>
      <c r="P166" s="20"/>
      <c r="Q166" s="20"/>
      <c r="R166" s="20"/>
      <c r="S166" s="4"/>
      <c r="T166" s="4"/>
      <c r="U166" s="4"/>
      <c r="V166" s="4"/>
      <c r="W166" s="4"/>
      <c r="X166" s="4"/>
      <c r="Y166" s="4"/>
      <c r="Z166" s="4"/>
      <c r="AA166" s="4"/>
      <c r="AB166" s="4"/>
      <c r="AC166" s="4"/>
      <c r="AD166" s="4"/>
      <c r="AE166" s="4"/>
      <c r="AF166" s="4"/>
      <c r="AG166" s="4"/>
    </row>
    <row r="167" spans="1:33" s="5" customFormat="1" ht="16.5" x14ac:dyDescent="0.15">
      <c r="A167" s="187"/>
      <c r="B167" s="189"/>
      <c r="C167" s="189"/>
      <c r="D167" s="42" t="s">
        <v>51</v>
      </c>
      <c r="E167" s="189"/>
      <c r="F167" s="60">
        <f t="shared" si="4"/>
        <v>0</v>
      </c>
      <c r="G167" s="102"/>
      <c r="H167" s="191"/>
      <c r="I167" s="189"/>
      <c r="J167" s="189"/>
      <c r="K167" s="42" t="s">
        <v>51</v>
      </c>
      <c r="L167" s="189"/>
      <c r="M167" s="60">
        <f t="shared" si="5"/>
        <v>0</v>
      </c>
      <c r="N167" s="20"/>
      <c r="O167" s="20"/>
      <c r="P167" s="20"/>
      <c r="Q167" s="20"/>
      <c r="R167" s="20"/>
      <c r="S167" s="4"/>
      <c r="T167" s="4"/>
      <c r="U167" s="4"/>
      <c r="V167" s="4"/>
      <c r="W167" s="4"/>
      <c r="X167" s="4"/>
      <c r="Y167" s="4"/>
      <c r="Z167" s="4"/>
      <c r="AA167" s="4"/>
      <c r="AB167" s="4"/>
      <c r="AC167" s="4"/>
      <c r="AD167" s="4"/>
      <c r="AE167" s="4"/>
      <c r="AF167" s="4"/>
      <c r="AG167" s="4"/>
    </row>
    <row r="168" spans="1:33" s="5" customFormat="1" ht="16.5" x14ac:dyDescent="0.15">
      <c r="A168" s="187"/>
      <c r="B168" s="189"/>
      <c r="C168" s="189"/>
      <c r="D168" s="42" t="s">
        <v>51</v>
      </c>
      <c r="E168" s="189"/>
      <c r="F168" s="60">
        <f t="shared" si="4"/>
        <v>0</v>
      </c>
      <c r="G168" s="102"/>
      <c r="H168" s="191"/>
      <c r="I168" s="189"/>
      <c r="J168" s="189"/>
      <c r="K168" s="42" t="s">
        <v>51</v>
      </c>
      <c r="L168" s="189"/>
      <c r="M168" s="60">
        <f t="shared" si="5"/>
        <v>0</v>
      </c>
      <c r="N168" s="20"/>
      <c r="O168" s="20"/>
      <c r="P168" s="20"/>
      <c r="Q168" s="20"/>
      <c r="R168" s="20"/>
      <c r="S168" s="4"/>
      <c r="T168" s="4"/>
      <c r="U168" s="4"/>
      <c r="V168" s="4"/>
      <c r="W168" s="4"/>
      <c r="X168" s="4"/>
      <c r="Y168" s="4"/>
      <c r="Z168" s="4"/>
      <c r="AA168" s="4"/>
      <c r="AB168" s="4"/>
      <c r="AC168" s="4"/>
      <c r="AD168" s="4"/>
      <c r="AE168" s="4"/>
      <c r="AF168" s="4"/>
      <c r="AG168" s="4"/>
    </row>
    <row r="169" spans="1:33" s="5" customFormat="1" ht="16.5" x14ac:dyDescent="0.15">
      <c r="A169" s="187"/>
      <c r="B169" s="189"/>
      <c r="C169" s="189"/>
      <c r="D169" s="42" t="s">
        <v>51</v>
      </c>
      <c r="E169" s="189"/>
      <c r="F169" s="60">
        <f t="shared" si="4"/>
        <v>0</v>
      </c>
      <c r="G169" s="102"/>
      <c r="H169" s="191"/>
      <c r="I169" s="189"/>
      <c r="J169" s="189"/>
      <c r="K169" s="42" t="s">
        <v>51</v>
      </c>
      <c r="L169" s="189"/>
      <c r="M169" s="60">
        <f t="shared" si="5"/>
        <v>0</v>
      </c>
      <c r="N169" s="20"/>
      <c r="O169" s="20"/>
      <c r="P169" s="20"/>
      <c r="Q169" s="20"/>
      <c r="R169" s="20"/>
      <c r="S169" s="4"/>
      <c r="T169" s="4"/>
      <c r="U169" s="4"/>
      <c r="V169" s="4"/>
      <c r="W169" s="4"/>
      <c r="X169" s="4"/>
      <c r="Y169" s="4"/>
      <c r="Z169" s="4"/>
      <c r="AA169" s="4"/>
      <c r="AB169" s="4"/>
      <c r="AC169" s="4"/>
      <c r="AD169" s="4"/>
      <c r="AE169" s="4"/>
      <c r="AF169" s="4"/>
      <c r="AG169" s="4"/>
    </row>
    <row r="170" spans="1:33" s="5" customFormat="1" ht="16.5" x14ac:dyDescent="0.15">
      <c r="A170" s="187"/>
      <c r="B170" s="189"/>
      <c r="C170" s="189"/>
      <c r="D170" s="42" t="s">
        <v>51</v>
      </c>
      <c r="E170" s="189"/>
      <c r="F170" s="60">
        <f t="shared" si="4"/>
        <v>0</v>
      </c>
      <c r="G170" s="102"/>
      <c r="H170" s="191"/>
      <c r="I170" s="189"/>
      <c r="J170" s="189"/>
      <c r="K170" s="42" t="s">
        <v>51</v>
      </c>
      <c r="L170" s="189"/>
      <c r="M170" s="60">
        <f t="shared" si="5"/>
        <v>0</v>
      </c>
      <c r="N170" s="20"/>
      <c r="O170" s="20"/>
      <c r="P170" s="20"/>
      <c r="Q170" s="20"/>
      <c r="R170" s="20"/>
      <c r="S170" s="4"/>
      <c r="T170" s="4"/>
      <c r="U170" s="4"/>
      <c r="V170" s="4"/>
      <c r="W170" s="4"/>
      <c r="X170" s="4"/>
      <c r="Y170" s="4"/>
      <c r="Z170" s="4"/>
      <c r="AA170" s="4"/>
      <c r="AB170" s="4"/>
      <c r="AC170" s="4"/>
      <c r="AD170" s="4"/>
      <c r="AE170" s="4"/>
      <c r="AF170" s="4"/>
      <c r="AG170" s="4"/>
    </row>
    <row r="171" spans="1:33" s="5" customFormat="1" ht="16.5" x14ac:dyDescent="0.15">
      <c r="A171" s="187"/>
      <c r="B171" s="189"/>
      <c r="C171" s="189"/>
      <c r="D171" s="42" t="s">
        <v>51</v>
      </c>
      <c r="E171" s="189"/>
      <c r="F171" s="60">
        <f t="shared" si="4"/>
        <v>0</v>
      </c>
      <c r="G171" s="102"/>
      <c r="H171" s="191"/>
      <c r="I171" s="189"/>
      <c r="J171" s="189"/>
      <c r="K171" s="42" t="s">
        <v>51</v>
      </c>
      <c r="L171" s="189"/>
      <c r="M171" s="60">
        <f t="shared" si="5"/>
        <v>0</v>
      </c>
      <c r="N171" s="20"/>
      <c r="O171" s="20"/>
      <c r="P171" s="20"/>
      <c r="Q171" s="20"/>
      <c r="R171" s="20"/>
      <c r="S171" s="4"/>
      <c r="T171" s="4"/>
      <c r="U171" s="4"/>
      <c r="V171" s="4"/>
      <c r="W171" s="4"/>
      <c r="X171" s="4"/>
      <c r="Y171" s="4"/>
      <c r="Z171" s="4"/>
      <c r="AA171" s="4"/>
      <c r="AB171" s="4"/>
      <c r="AC171" s="4"/>
      <c r="AD171" s="4"/>
      <c r="AE171" s="4"/>
      <c r="AF171" s="4"/>
      <c r="AG171" s="4"/>
    </row>
    <row r="172" spans="1:33" s="5" customFormat="1" ht="16.5" x14ac:dyDescent="0.15">
      <c r="A172" s="187"/>
      <c r="B172" s="189"/>
      <c r="C172" s="189"/>
      <c r="D172" s="42" t="s">
        <v>51</v>
      </c>
      <c r="E172" s="189"/>
      <c r="F172" s="60">
        <f t="shared" si="4"/>
        <v>0</v>
      </c>
      <c r="G172" s="102"/>
      <c r="H172" s="191"/>
      <c r="I172" s="189"/>
      <c r="J172" s="189"/>
      <c r="K172" s="42" t="s">
        <v>51</v>
      </c>
      <c r="L172" s="189"/>
      <c r="M172" s="60">
        <f t="shared" si="5"/>
        <v>0</v>
      </c>
      <c r="N172" s="20"/>
      <c r="O172" s="20"/>
      <c r="P172" s="20"/>
      <c r="Q172" s="20"/>
      <c r="R172" s="20"/>
      <c r="S172" s="4"/>
      <c r="T172" s="4"/>
      <c r="U172" s="4"/>
      <c r="V172" s="4"/>
      <c r="W172" s="4"/>
      <c r="X172" s="4"/>
      <c r="Y172" s="4"/>
      <c r="Z172" s="4"/>
      <c r="AA172" s="4"/>
      <c r="AB172" s="4"/>
      <c r="AC172" s="4"/>
      <c r="AD172" s="4"/>
      <c r="AE172" s="4"/>
      <c r="AF172" s="4"/>
      <c r="AG172" s="4"/>
    </row>
    <row r="173" spans="1:33" s="5" customFormat="1" ht="16.5" x14ac:dyDescent="0.15">
      <c r="A173" s="187"/>
      <c r="B173" s="189"/>
      <c r="C173" s="189"/>
      <c r="D173" s="42" t="s">
        <v>51</v>
      </c>
      <c r="E173" s="189"/>
      <c r="F173" s="60">
        <f t="shared" si="4"/>
        <v>0</v>
      </c>
      <c r="G173" s="102"/>
      <c r="H173" s="191"/>
      <c r="I173" s="189"/>
      <c r="J173" s="189"/>
      <c r="K173" s="42" t="s">
        <v>51</v>
      </c>
      <c r="L173" s="189"/>
      <c r="M173" s="60">
        <f t="shared" si="5"/>
        <v>0</v>
      </c>
      <c r="N173" s="20"/>
      <c r="O173" s="20"/>
      <c r="P173" s="20"/>
      <c r="Q173" s="20"/>
      <c r="R173" s="20"/>
      <c r="S173" s="4"/>
      <c r="T173" s="4"/>
      <c r="U173" s="4"/>
      <c r="V173" s="4"/>
      <c r="W173" s="4"/>
      <c r="X173" s="4"/>
      <c r="Y173" s="4"/>
      <c r="Z173" s="4"/>
      <c r="AA173" s="4"/>
      <c r="AB173" s="4"/>
      <c r="AC173" s="4"/>
      <c r="AD173" s="4"/>
      <c r="AE173" s="4"/>
      <c r="AF173" s="4"/>
      <c r="AG173" s="4"/>
    </row>
    <row r="174" spans="1:33" s="5" customFormat="1" ht="16.5" x14ac:dyDescent="0.15">
      <c r="A174" s="187"/>
      <c r="B174" s="189"/>
      <c r="C174" s="189"/>
      <c r="D174" s="42" t="s">
        <v>51</v>
      </c>
      <c r="E174" s="189"/>
      <c r="F174" s="60">
        <f t="shared" si="4"/>
        <v>0</v>
      </c>
      <c r="G174" s="102"/>
      <c r="H174" s="191"/>
      <c r="I174" s="189"/>
      <c r="J174" s="189"/>
      <c r="K174" s="42" t="s">
        <v>51</v>
      </c>
      <c r="L174" s="189"/>
      <c r="M174" s="60">
        <f t="shared" si="5"/>
        <v>0</v>
      </c>
      <c r="N174" s="20"/>
      <c r="O174" s="20"/>
      <c r="P174" s="20"/>
      <c r="Q174" s="20"/>
      <c r="R174" s="20"/>
      <c r="S174" s="4"/>
      <c r="T174" s="4"/>
      <c r="U174" s="4"/>
      <c r="V174" s="4"/>
      <c r="W174" s="4"/>
      <c r="X174" s="4"/>
      <c r="Y174" s="4"/>
      <c r="Z174" s="4"/>
      <c r="AA174" s="4"/>
      <c r="AB174" s="4"/>
      <c r="AC174" s="4"/>
      <c r="AD174" s="4"/>
      <c r="AE174" s="4"/>
      <c r="AF174" s="4"/>
      <c r="AG174" s="4"/>
    </row>
    <row r="175" spans="1:33" s="5" customFormat="1" ht="16.5" x14ac:dyDescent="0.15">
      <c r="A175" s="187"/>
      <c r="B175" s="189"/>
      <c r="C175" s="189"/>
      <c r="D175" s="42" t="s">
        <v>51</v>
      </c>
      <c r="E175" s="189"/>
      <c r="F175" s="60">
        <f t="shared" si="4"/>
        <v>0</v>
      </c>
      <c r="G175" s="102"/>
      <c r="H175" s="191"/>
      <c r="I175" s="189"/>
      <c r="J175" s="189"/>
      <c r="K175" s="42" t="s">
        <v>51</v>
      </c>
      <c r="L175" s="189"/>
      <c r="M175" s="60">
        <f t="shared" si="5"/>
        <v>0</v>
      </c>
      <c r="N175" s="20"/>
      <c r="O175" s="20"/>
      <c r="P175" s="20"/>
      <c r="Q175" s="20"/>
      <c r="R175" s="20"/>
      <c r="S175" s="4"/>
      <c r="T175" s="4"/>
      <c r="U175" s="4"/>
      <c r="V175" s="4"/>
      <c r="W175" s="4"/>
      <c r="X175" s="4"/>
      <c r="Y175" s="4"/>
      <c r="Z175" s="4"/>
      <c r="AA175" s="4"/>
      <c r="AB175" s="4"/>
      <c r="AC175" s="4"/>
      <c r="AD175" s="4"/>
      <c r="AE175" s="4"/>
      <c r="AF175" s="4"/>
      <c r="AG175" s="4"/>
    </row>
    <row r="176" spans="1:33" s="5" customFormat="1" ht="16.5" x14ac:dyDescent="0.15">
      <c r="A176" s="187"/>
      <c r="B176" s="189"/>
      <c r="C176" s="189"/>
      <c r="D176" s="42" t="s">
        <v>51</v>
      </c>
      <c r="E176" s="189"/>
      <c r="F176" s="60">
        <f t="shared" si="4"/>
        <v>0</v>
      </c>
      <c r="G176" s="102"/>
      <c r="H176" s="191"/>
      <c r="I176" s="189"/>
      <c r="J176" s="189"/>
      <c r="K176" s="42" t="s">
        <v>51</v>
      </c>
      <c r="L176" s="189"/>
      <c r="M176" s="60">
        <f t="shared" si="5"/>
        <v>0</v>
      </c>
      <c r="N176" s="20"/>
      <c r="O176" s="20"/>
      <c r="P176" s="20"/>
      <c r="Q176" s="20"/>
      <c r="R176" s="20"/>
      <c r="S176" s="4"/>
      <c r="T176" s="4"/>
      <c r="U176" s="4"/>
      <c r="V176" s="4"/>
      <c r="W176" s="4"/>
      <c r="X176" s="4"/>
      <c r="Y176" s="4"/>
      <c r="Z176" s="4"/>
      <c r="AA176" s="4"/>
      <c r="AB176" s="4"/>
      <c r="AC176" s="4"/>
      <c r="AD176" s="4"/>
      <c r="AE176" s="4"/>
      <c r="AF176" s="4"/>
      <c r="AG176" s="4"/>
    </row>
    <row r="177" spans="1:33" s="5" customFormat="1" ht="16.5" x14ac:dyDescent="0.15">
      <c r="A177" s="187"/>
      <c r="B177" s="189"/>
      <c r="C177" s="189"/>
      <c r="D177" s="42" t="s">
        <v>51</v>
      </c>
      <c r="E177" s="189"/>
      <c r="F177" s="60">
        <f t="shared" si="4"/>
        <v>0</v>
      </c>
      <c r="G177" s="102"/>
      <c r="H177" s="191"/>
      <c r="I177" s="189"/>
      <c r="J177" s="189"/>
      <c r="K177" s="42" t="s">
        <v>51</v>
      </c>
      <c r="L177" s="189"/>
      <c r="M177" s="60">
        <f t="shared" si="5"/>
        <v>0</v>
      </c>
      <c r="N177" s="20"/>
      <c r="O177" s="20"/>
      <c r="P177" s="20"/>
      <c r="Q177" s="20"/>
      <c r="R177" s="20"/>
      <c r="S177" s="4"/>
      <c r="T177" s="4"/>
      <c r="U177" s="4"/>
      <c r="V177" s="4"/>
      <c r="W177" s="4"/>
      <c r="X177" s="4"/>
      <c r="Y177" s="4"/>
      <c r="Z177" s="4"/>
      <c r="AA177" s="4"/>
      <c r="AB177" s="4"/>
      <c r="AC177" s="4"/>
      <c r="AD177" s="4"/>
      <c r="AE177" s="4"/>
      <c r="AF177" s="4"/>
      <c r="AG177" s="4"/>
    </row>
    <row r="178" spans="1:33" s="5" customFormat="1" ht="16.5" x14ac:dyDescent="0.15">
      <c r="A178" s="187"/>
      <c r="B178" s="189"/>
      <c r="C178" s="189"/>
      <c r="D178" s="42" t="s">
        <v>51</v>
      </c>
      <c r="E178" s="189"/>
      <c r="F178" s="60">
        <f t="shared" si="4"/>
        <v>0</v>
      </c>
      <c r="G178" s="102"/>
      <c r="H178" s="191"/>
      <c r="I178" s="189"/>
      <c r="J178" s="189"/>
      <c r="K178" s="42" t="s">
        <v>51</v>
      </c>
      <c r="L178" s="189"/>
      <c r="M178" s="60">
        <f t="shared" si="5"/>
        <v>0</v>
      </c>
      <c r="N178" s="20"/>
      <c r="O178" s="20"/>
      <c r="P178" s="20"/>
      <c r="Q178" s="20"/>
      <c r="R178" s="20"/>
      <c r="S178" s="4"/>
      <c r="T178" s="4"/>
      <c r="U178" s="4"/>
      <c r="V178" s="4"/>
      <c r="W178" s="4"/>
      <c r="X178" s="4"/>
      <c r="Y178" s="4"/>
      <c r="Z178" s="4"/>
      <c r="AA178" s="4"/>
      <c r="AB178" s="4"/>
      <c r="AC178" s="4"/>
      <c r="AD178" s="4"/>
      <c r="AE178" s="4"/>
      <c r="AF178" s="4"/>
      <c r="AG178" s="4"/>
    </row>
    <row r="179" spans="1:33" s="5" customFormat="1" ht="16.5" x14ac:dyDescent="0.15">
      <c r="A179" s="187"/>
      <c r="B179" s="189"/>
      <c r="C179" s="189"/>
      <c r="D179" s="42" t="s">
        <v>51</v>
      </c>
      <c r="E179" s="189"/>
      <c r="F179" s="60">
        <f t="shared" si="4"/>
        <v>0</v>
      </c>
      <c r="G179" s="102"/>
      <c r="H179" s="191"/>
      <c r="I179" s="189"/>
      <c r="J179" s="189"/>
      <c r="K179" s="42" t="s">
        <v>51</v>
      </c>
      <c r="L179" s="189"/>
      <c r="M179" s="60">
        <f t="shared" si="5"/>
        <v>0</v>
      </c>
      <c r="N179" s="20"/>
      <c r="O179" s="20"/>
      <c r="P179" s="20"/>
      <c r="Q179" s="20"/>
      <c r="R179" s="20"/>
      <c r="S179" s="4"/>
      <c r="T179" s="4"/>
      <c r="U179" s="4"/>
      <c r="V179" s="4"/>
      <c r="W179" s="4"/>
      <c r="X179" s="4"/>
      <c r="Y179" s="4"/>
      <c r="Z179" s="4"/>
      <c r="AA179" s="4"/>
      <c r="AB179" s="4"/>
      <c r="AC179" s="4"/>
      <c r="AD179" s="4"/>
      <c r="AE179" s="4"/>
      <c r="AF179" s="4"/>
      <c r="AG179" s="4"/>
    </row>
    <row r="180" spans="1:33" s="5" customFormat="1" ht="16.5" x14ac:dyDescent="0.15">
      <c r="A180" s="187"/>
      <c r="B180" s="189"/>
      <c r="C180" s="189"/>
      <c r="D180" s="42" t="s">
        <v>51</v>
      </c>
      <c r="E180" s="189"/>
      <c r="F180" s="60">
        <f t="shared" si="4"/>
        <v>0</v>
      </c>
      <c r="G180" s="102"/>
      <c r="H180" s="191"/>
      <c r="I180" s="189"/>
      <c r="J180" s="189"/>
      <c r="K180" s="42" t="s">
        <v>51</v>
      </c>
      <c r="L180" s="189"/>
      <c r="M180" s="60">
        <f t="shared" si="5"/>
        <v>0</v>
      </c>
      <c r="N180" s="20"/>
      <c r="O180" s="20"/>
      <c r="P180" s="20"/>
      <c r="Q180" s="20"/>
      <c r="R180" s="20"/>
      <c r="S180" s="4"/>
      <c r="T180" s="4"/>
      <c r="U180" s="4"/>
      <c r="V180" s="4"/>
      <c r="W180" s="4"/>
      <c r="X180" s="4"/>
      <c r="Y180" s="4"/>
      <c r="Z180" s="4"/>
      <c r="AA180" s="4"/>
      <c r="AB180" s="4"/>
      <c r="AC180" s="4"/>
      <c r="AD180" s="4"/>
      <c r="AE180" s="4"/>
      <c r="AF180" s="4"/>
      <c r="AG180" s="4"/>
    </row>
    <row r="181" spans="1:33" s="5" customFormat="1" ht="16.5" x14ac:dyDescent="0.15">
      <c r="A181" s="187"/>
      <c r="B181" s="189"/>
      <c r="C181" s="189"/>
      <c r="D181" s="42" t="s">
        <v>51</v>
      </c>
      <c r="E181" s="189"/>
      <c r="F181" s="60">
        <f t="shared" si="4"/>
        <v>0</v>
      </c>
      <c r="G181" s="102"/>
      <c r="H181" s="191"/>
      <c r="I181" s="189"/>
      <c r="J181" s="189"/>
      <c r="K181" s="42" t="s">
        <v>51</v>
      </c>
      <c r="L181" s="189"/>
      <c r="M181" s="60">
        <f t="shared" si="5"/>
        <v>0</v>
      </c>
      <c r="N181" s="20"/>
      <c r="O181" s="20"/>
      <c r="P181" s="20"/>
      <c r="Q181" s="20"/>
      <c r="R181" s="20"/>
      <c r="S181" s="4"/>
      <c r="T181" s="4"/>
      <c r="U181" s="4"/>
      <c r="V181" s="4"/>
      <c r="W181" s="4"/>
      <c r="X181" s="4"/>
      <c r="Y181" s="4"/>
      <c r="Z181" s="4"/>
      <c r="AA181" s="4"/>
      <c r="AB181" s="4"/>
      <c r="AC181" s="4"/>
      <c r="AD181" s="4"/>
      <c r="AE181" s="4"/>
      <c r="AF181" s="4"/>
      <c r="AG181" s="4"/>
    </row>
    <row r="182" spans="1:33" s="5" customFormat="1" ht="16.5" x14ac:dyDescent="0.15">
      <c r="A182" s="187"/>
      <c r="B182" s="189"/>
      <c r="C182" s="189"/>
      <c r="D182" s="42" t="s">
        <v>51</v>
      </c>
      <c r="E182" s="189"/>
      <c r="F182" s="60">
        <f t="shared" si="4"/>
        <v>0</v>
      </c>
      <c r="G182" s="102"/>
      <c r="H182" s="191"/>
      <c r="I182" s="189"/>
      <c r="J182" s="189"/>
      <c r="K182" s="42" t="s">
        <v>51</v>
      </c>
      <c r="L182" s="189"/>
      <c r="M182" s="60">
        <f t="shared" si="5"/>
        <v>0</v>
      </c>
      <c r="N182" s="20"/>
      <c r="O182" s="20"/>
      <c r="P182" s="20"/>
      <c r="Q182" s="20"/>
      <c r="R182" s="20"/>
      <c r="S182" s="4"/>
      <c r="T182" s="4"/>
      <c r="U182" s="4"/>
      <c r="V182" s="4"/>
      <c r="W182" s="4"/>
      <c r="X182" s="4"/>
      <c r="Y182" s="4"/>
      <c r="Z182" s="4"/>
      <c r="AA182" s="4"/>
      <c r="AB182" s="4"/>
      <c r="AC182" s="4"/>
      <c r="AD182" s="4"/>
      <c r="AE182" s="4"/>
      <c r="AF182" s="4"/>
      <c r="AG182" s="4"/>
    </row>
    <row r="183" spans="1:33" s="5" customFormat="1" ht="16.5" x14ac:dyDescent="0.15">
      <c r="A183" s="187"/>
      <c r="B183" s="189"/>
      <c r="C183" s="189"/>
      <c r="D183" s="42" t="s">
        <v>51</v>
      </c>
      <c r="E183" s="189"/>
      <c r="F183" s="60">
        <f t="shared" si="4"/>
        <v>0</v>
      </c>
      <c r="G183" s="102"/>
      <c r="H183" s="191"/>
      <c r="I183" s="189"/>
      <c r="J183" s="189"/>
      <c r="K183" s="42" t="s">
        <v>51</v>
      </c>
      <c r="L183" s="189"/>
      <c r="M183" s="60">
        <f t="shared" si="5"/>
        <v>0</v>
      </c>
      <c r="N183" s="20"/>
      <c r="O183" s="20"/>
      <c r="P183" s="20"/>
      <c r="Q183" s="20"/>
      <c r="R183" s="20"/>
      <c r="S183" s="4"/>
      <c r="T183" s="4"/>
      <c r="U183" s="4"/>
      <c r="V183" s="4"/>
      <c r="W183" s="4"/>
      <c r="X183" s="4"/>
      <c r="Y183" s="4"/>
      <c r="Z183" s="4"/>
      <c r="AA183" s="4"/>
      <c r="AB183" s="4"/>
      <c r="AC183" s="4"/>
      <c r="AD183" s="4"/>
      <c r="AE183" s="4"/>
      <c r="AF183" s="4"/>
      <c r="AG183" s="4"/>
    </row>
    <row r="184" spans="1:33" s="5" customFormat="1" ht="16.5" x14ac:dyDescent="0.15">
      <c r="A184" s="187"/>
      <c r="B184" s="189"/>
      <c r="C184" s="189"/>
      <c r="D184" s="42" t="s">
        <v>51</v>
      </c>
      <c r="E184" s="189"/>
      <c r="F184" s="60">
        <f t="shared" si="4"/>
        <v>0</v>
      </c>
      <c r="G184" s="102"/>
      <c r="H184" s="191"/>
      <c r="I184" s="189"/>
      <c r="J184" s="189"/>
      <c r="K184" s="42" t="s">
        <v>51</v>
      </c>
      <c r="L184" s="189"/>
      <c r="M184" s="60">
        <f t="shared" si="5"/>
        <v>0</v>
      </c>
      <c r="N184" s="20"/>
      <c r="O184" s="20"/>
      <c r="P184" s="20"/>
      <c r="Q184" s="20"/>
      <c r="R184" s="20"/>
      <c r="S184" s="4"/>
      <c r="T184" s="4"/>
      <c r="U184" s="4"/>
      <c r="V184" s="4"/>
      <c r="W184" s="4"/>
      <c r="X184" s="4"/>
      <c r="Y184" s="4"/>
      <c r="Z184" s="4"/>
      <c r="AA184" s="4"/>
      <c r="AB184" s="4"/>
      <c r="AC184" s="4"/>
      <c r="AD184" s="4"/>
      <c r="AE184" s="4"/>
      <c r="AF184" s="4"/>
      <c r="AG184" s="4"/>
    </row>
    <row r="185" spans="1:33" s="5" customFormat="1" ht="16.5" x14ac:dyDescent="0.15">
      <c r="A185" s="187"/>
      <c r="B185" s="189"/>
      <c r="C185" s="189"/>
      <c r="D185" s="42" t="s">
        <v>51</v>
      </c>
      <c r="E185" s="189"/>
      <c r="F185" s="60">
        <f t="shared" si="4"/>
        <v>0</v>
      </c>
      <c r="G185" s="102"/>
      <c r="H185" s="191"/>
      <c r="I185" s="189"/>
      <c r="J185" s="189"/>
      <c r="K185" s="42" t="s">
        <v>51</v>
      </c>
      <c r="L185" s="189"/>
      <c r="M185" s="60">
        <f t="shared" si="5"/>
        <v>0</v>
      </c>
      <c r="N185" s="20"/>
      <c r="O185" s="20"/>
      <c r="P185" s="20"/>
      <c r="Q185" s="20"/>
      <c r="R185" s="20"/>
      <c r="S185" s="4"/>
      <c r="T185" s="4"/>
      <c r="U185" s="4"/>
      <c r="V185" s="4"/>
      <c r="W185" s="4"/>
      <c r="X185" s="4"/>
      <c r="Y185" s="4"/>
      <c r="Z185" s="4"/>
      <c r="AA185" s="4"/>
      <c r="AB185" s="4"/>
      <c r="AC185" s="4"/>
      <c r="AD185" s="4"/>
      <c r="AE185" s="4"/>
      <c r="AF185" s="4"/>
      <c r="AG185" s="4"/>
    </row>
    <row r="186" spans="1:33" s="5" customFormat="1" ht="16.5" x14ac:dyDescent="0.15">
      <c r="A186" s="187"/>
      <c r="B186" s="189"/>
      <c r="C186" s="189"/>
      <c r="D186" s="42" t="s">
        <v>51</v>
      </c>
      <c r="E186" s="189"/>
      <c r="F186" s="60">
        <f t="shared" si="4"/>
        <v>0</v>
      </c>
      <c r="G186" s="102"/>
      <c r="H186" s="191"/>
      <c r="I186" s="189"/>
      <c r="J186" s="189"/>
      <c r="K186" s="42" t="s">
        <v>51</v>
      </c>
      <c r="L186" s="189"/>
      <c r="M186" s="60">
        <f t="shared" si="5"/>
        <v>0</v>
      </c>
      <c r="N186" s="20"/>
      <c r="O186" s="20"/>
      <c r="P186" s="20"/>
      <c r="Q186" s="20"/>
      <c r="R186" s="20"/>
      <c r="S186" s="4"/>
      <c r="T186" s="4"/>
      <c r="U186" s="4"/>
      <c r="V186" s="4"/>
      <c r="W186" s="4"/>
      <c r="X186" s="4"/>
      <c r="Y186" s="4"/>
      <c r="Z186" s="4"/>
      <c r="AA186" s="4"/>
      <c r="AB186" s="4"/>
      <c r="AC186" s="4"/>
      <c r="AD186" s="4"/>
      <c r="AE186" s="4"/>
      <c r="AF186" s="4"/>
      <c r="AG186" s="4"/>
    </row>
    <row r="187" spans="1:33" s="5" customFormat="1" ht="16.5" x14ac:dyDescent="0.15">
      <c r="A187" s="187"/>
      <c r="B187" s="189"/>
      <c r="C187" s="189"/>
      <c r="D187" s="42" t="s">
        <v>51</v>
      </c>
      <c r="E187" s="189"/>
      <c r="F187" s="60">
        <f t="shared" si="4"/>
        <v>0</v>
      </c>
      <c r="G187" s="102"/>
      <c r="H187" s="191"/>
      <c r="I187" s="189"/>
      <c r="J187" s="189"/>
      <c r="K187" s="42" t="s">
        <v>51</v>
      </c>
      <c r="L187" s="189"/>
      <c r="M187" s="60">
        <f t="shared" si="5"/>
        <v>0</v>
      </c>
      <c r="N187" s="20"/>
      <c r="O187" s="20"/>
      <c r="P187" s="20"/>
      <c r="Q187" s="20"/>
      <c r="R187" s="20"/>
      <c r="S187" s="4"/>
      <c r="T187" s="4"/>
      <c r="U187" s="4"/>
      <c r="V187" s="4"/>
      <c r="W187" s="4"/>
      <c r="X187" s="4"/>
      <c r="Y187" s="4"/>
      <c r="Z187" s="4"/>
      <c r="AA187" s="4"/>
      <c r="AB187" s="4"/>
      <c r="AC187" s="4"/>
      <c r="AD187" s="4"/>
      <c r="AE187" s="4"/>
      <c r="AF187" s="4"/>
      <c r="AG187" s="4"/>
    </row>
    <row r="188" spans="1:33" s="5" customFormat="1" ht="16.5" x14ac:dyDescent="0.15">
      <c r="A188" s="187"/>
      <c r="B188" s="189"/>
      <c r="C188" s="189"/>
      <c r="D188" s="42" t="s">
        <v>51</v>
      </c>
      <c r="E188" s="189"/>
      <c r="F188" s="60">
        <f t="shared" si="4"/>
        <v>0</v>
      </c>
      <c r="G188" s="102"/>
      <c r="H188" s="191"/>
      <c r="I188" s="189"/>
      <c r="J188" s="189"/>
      <c r="K188" s="42" t="s">
        <v>51</v>
      </c>
      <c r="L188" s="189"/>
      <c r="M188" s="60">
        <f t="shared" si="5"/>
        <v>0</v>
      </c>
      <c r="N188" s="20"/>
      <c r="O188" s="20"/>
      <c r="P188" s="20"/>
      <c r="Q188" s="20"/>
      <c r="R188" s="20"/>
      <c r="S188" s="4"/>
      <c r="T188" s="4"/>
      <c r="U188" s="4"/>
      <c r="V188" s="4"/>
      <c r="W188" s="4"/>
      <c r="X188" s="4"/>
      <c r="Y188" s="4"/>
      <c r="Z188" s="4"/>
      <c r="AA188" s="4"/>
      <c r="AB188" s="4"/>
      <c r="AC188" s="4"/>
      <c r="AD188" s="4"/>
      <c r="AE188" s="4"/>
      <c r="AF188" s="4"/>
      <c r="AG188" s="4"/>
    </row>
    <row r="189" spans="1:33" s="5" customFormat="1" ht="16.5" x14ac:dyDescent="0.15">
      <c r="A189" s="187"/>
      <c r="B189" s="189"/>
      <c r="C189" s="189"/>
      <c r="D189" s="42" t="s">
        <v>51</v>
      </c>
      <c r="E189" s="189"/>
      <c r="F189" s="60">
        <f t="shared" si="4"/>
        <v>0</v>
      </c>
      <c r="G189" s="102"/>
      <c r="H189" s="191"/>
      <c r="I189" s="189"/>
      <c r="J189" s="189"/>
      <c r="K189" s="42" t="s">
        <v>51</v>
      </c>
      <c r="L189" s="189"/>
      <c r="M189" s="60">
        <f t="shared" si="5"/>
        <v>0</v>
      </c>
      <c r="N189" s="20"/>
      <c r="O189" s="20"/>
      <c r="P189" s="20"/>
      <c r="Q189" s="20"/>
      <c r="R189" s="20"/>
      <c r="S189" s="4"/>
      <c r="T189" s="4"/>
      <c r="U189" s="4"/>
      <c r="V189" s="4"/>
      <c r="W189" s="4"/>
      <c r="X189" s="4"/>
      <c r="Y189" s="4"/>
      <c r="Z189" s="4"/>
      <c r="AA189" s="4"/>
      <c r="AB189" s="4"/>
      <c r="AC189" s="4"/>
      <c r="AD189" s="4"/>
      <c r="AE189" s="4"/>
      <c r="AF189" s="4"/>
      <c r="AG189" s="4"/>
    </row>
    <row r="190" spans="1:33" s="5" customFormat="1" ht="16.5" x14ac:dyDescent="0.15">
      <c r="A190" s="187"/>
      <c r="B190" s="189"/>
      <c r="C190" s="189"/>
      <c r="D190" s="42" t="s">
        <v>51</v>
      </c>
      <c r="E190" s="189"/>
      <c r="F190" s="60">
        <f t="shared" si="4"/>
        <v>0</v>
      </c>
      <c r="G190" s="102"/>
      <c r="H190" s="191"/>
      <c r="I190" s="189"/>
      <c r="J190" s="189"/>
      <c r="K190" s="42" t="s">
        <v>51</v>
      </c>
      <c r="L190" s="189"/>
      <c r="M190" s="60">
        <f t="shared" si="5"/>
        <v>0</v>
      </c>
      <c r="N190" s="20"/>
      <c r="O190" s="20"/>
      <c r="P190" s="20"/>
      <c r="Q190" s="20"/>
      <c r="R190" s="20"/>
      <c r="S190" s="4"/>
      <c r="T190" s="4"/>
      <c r="U190" s="4"/>
      <c r="V190" s="4"/>
      <c r="W190" s="4"/>
      <c r="X190" s="4"/>
      <c r="Y190" s="4"/>
      <c r="Z190" s="4"/>
      <c r="AA190" s="4"/>
      <c r="AB190" s="4"/>
      <c r="AC190" s="4"/>
      <c r="AD190" s="4"/>
      <c r="AE190" s="4"/>
      <c r="AF190" s="4"/>
      <c r="AG190" s="4"/>
    </row>
    <row r="191" spans="1:33" s="5" customFormat="1" ht="16.5" x14ac:dyDescent="0.15">
      <c r="A191" s="187"/>
      <c r="B191" s="189"/>
      <c r="C191" s="189"/>
      <c r="D191" s="42" t="s">
        <v>51</v>
      </c>
      <c r="E191" s="189"/>
      <c r="F191" s="60">
        <f t="shared" si="4"/>
        <v>0</v>
      </c>
      <c r="G191" s="102"/>
      <c r="H191" s="191"/>
      <c r="I191" s="189"/>
      <c r="J191" s="189"/>
      <c r="K191" s="42" t="s">
        <v>51</v>
      </c>
      <c r="L191" s="189"/>
      <c r="M191" s="60">
        <f t="shared" si="5"/>
        <v>0</v>
      </c>
      <c r="N191" s="20"/>
      <c r="O191" s="20"/>
      <c r="P191" s="20"/>
      <c r="Q191" s="20"/>
      <c r="R191" s="20"/>
      <c r="S191" s="4"/>
      <c r="T191" s="4"/>
      <c r="U191" s="4"/>
      <c r="V191" s="4"/>
      <c r="W191" s="4"/>
      <c r="X191" s="4"/>
      <c r="Y191" s="4"/>
      <c r="Z191" s="4"/>
      <c r="AA191" s="4"/>
      <c r="AB191" s="4"/>
      <c r="AC191" s="4"/>
      <c r="AD191" s="4"/>
      <c r="AE191" s="4"/>
      <c r="AF191" s="4"/>
      <c r="AG191" s="4"/>
    </row>
    <row r="192" spans="1:33" s="5" customFormat="1" ht="16.5" x14ac:dyDescent="0.15">
      <c r="A192" s="187"/>
      <c r="B192" s="189"/>
      <c r="C192" s="189"/>
      <c r="D192" s="42" t="s">
        <v>51</v>
      </c>
      <c r="E192" s="189"/>
      <c r="F192" s="60">
        <f t="shared" si="4"/>
        <v>0</v>
      </c>
      <c r="G192" s="102"/>
      <c r="H192" s="191"/>
      <c r="I192" s="189"/>
      <c r="J192" s="189"/>
      <c r="K192" s="42" t="s">
        <v>51</v>
      </c>
      <c r="L192" s="189"/>
      <c r="M192" s="60">
        <f t="shared" si="5"/>
        <v>0</v>
      </c>
      <c r="N192" s="20"/>
      <c r="O192" s="20"/>
      <c r="P192" s="20"/>
      <c r="Q192" s="20"/>
      <c r="R192" s="20"/>
      <c r="S192" s="4"/>
      <c r="T192" s="4"/>
      <c r="U192" s="4"/>
      <c r="V192" s="4"/>
      <c r="W192" s="4"/>
      <c r="X192" s="4"/>
      <c r="Y192" s="4"/>
      <c r="Z192" s="4"/>
      <c r="AA192" s="4"/>
      <c r="AB192" s="4"/>
      <c r="AC192" s="4"/>
      <c r="AD192" s="4"/>
      <c r="AE192" s="4"/>
      <c r="AF192" s="4"/>
      <c r="AG192" s="4"/>
    </row>
    <row r="193" spans="1:33" s="5" customFormat="1" ht="16.5" x14ac:dyDescent="0.15">
      <c r="A193" s="187"/>
      <c r="B193" s="189"/>
      <c r="C193" s="189"/>
      <c r="D193" s="42" t="s">
        <v>51</v>
      </c>
      <c r="E193" s="189"/>
      <c r="F193" s="60">
        <f t="shared" si="4"/>
        <v>0</v>
      </c>
      <c r="G193" s="102"/>
      <c r="H193" s="191"/>
      <c r="I193" s="189"/>
      <c r="J193" s="189"/>
      <c r="K193" s="42" t="s">
        <v>51</v>
      </c>
      <c r="L193" s="189"/>
      <c r="M193" s="60">
        <f t="shared" si="5"/>
        <v>0</v>
      </c>
      <c r="N193" s="20"/>
      <c r="O193" s="20"/>
      <c r="P193" s="20"/>
      <c r="Q193" s="20"/>
      <c r="R193" s="20"/>
      <c r="S193" s="4"/>
      <c r="T193" s="4"/>
      <c r="U193" s="4"/>
      <c r="V193" s="4"/>
      <c r="W193" s="4"/>
      <c r="X193" s="4"/>
      <c r="Y193" s="4"/>
      <c r="Z193" s="4"/>
      <c r="AA193" s="4"/>
      <c r="AB193" s="4"/>
      <c r="AC193" s="4"/>
      <c r="AD193" s="4"/>
      <c r="AE193" s="4"/>
      <c r="AF193" s="4"/>
      <c r="AG193" s="4"/>
    </row>
    <row r="194" spans="1:33" s="5" customFormat="1" ht="16.5" x14ac:dyDescent="0.15">
      <c r="A194" s="187"/>
      <c r="B194" s="189"/>
      <c r="C194" s="189"/>
      <c r="D194" s="42" t="s">
        <v>51</v>
      </c>
      <c r="E194" s="189"/>
      <c r="F194" s="60">
        <f t="shared" si="4"/>
        <v>0</v>
      </c>
      <c r="G194" s="102"/>
      <c r="H194" s="191"/>
      <c r="I194" s="189"/>
      <c r="J194" s="189"/>
      <c r="K194" s="42" t="s">
        <v>51</v>
      </c>
      <c r="L194" s="189"/>
      <c r="M194" s="60">
        <f t="shared" si="5"/>
        <v>0</v>
      </c>
      <c r="N194" s="20"/>
      <c r="O194" s="20"/>
      <c r="P194" s="20"/>
      <c r="Q194" s="20"/>
      <c r="R194" s="20"/>
      <c r="S194" s="4"/>
      <c r="T194" s="4"/>
      <c r="U194" s="4"/>
      <c r="V194" s="4"/>
      <c r="W194" s="4"/>
      <c r="X194" s="4"/>
      <c r="Y194" s="4"/>
      <c r="Z194" s="4"/>
      <c r="AA194" s="4"/>
      <c r="AB194" s="4"/>
      <c r="AC194" s="4"/>
      <c r="AD194" s="4"/>
      <c r="AE194" s="4"/>
      <c r="AF194" s="4"/>
      <c r="AG194" s="4"/>
    </row>
    <row r="195" spans="1:33" s="5" customFormat="1" ht="16.5" x14ac:dyDescent="0.15">
      <c r="A195" s="187"/>
      <c r="B195" s="189"/>
      <c r="C195" s="189"/>
      <c r="D195" s="42" t="s">
        <v>51</v>
      </c>
      <c r="E195" s="189"/>
      <c r="F195" s="60">
        <f t="shared" si="4"/>
        <v>0</v>
      </c>
      <c r="G195" s="102"/>
      <c r="H195" s="191"/>
      <c r="I195" s="189"/>
      <c r="J195" s="189"/>
      <c r="K195" s="42" t="s">
        <v>51</v>
      </c>
      <c r="L195" s="189"/>
      <c r="M195" s="60">
        <f t="shared" si="5"/>
        <v>0</v>
      </c>
      <c r="N195" s="20"/>
      <c r="O195" s="20"/>
      <c r="P195" s="20"/>
      <c r="Q195" s="20"/>
      <c r="R195" s="20"/>
      <c r="S195" s="4"/>
      <c r="T195" s="4"/>
      <c r="U195" s="4"/>
      <c r="V195" s="4"/>
      <c r="W195" s="4"/>
      <c r="X195" s="4"/>
      <c r="Y195" s="4"/>
      <c r="Z195" s="4"/>
      <c r="AA195" s="4"/>
      <c r="AB195" s="4"/>
      <c r="AC195" s="4"/>
      <c r="AD195" s="4"/>
      <c r="AE195" s="4"/>
      <c r="AF195" s="4"/>
      <c r="AG195" s="4"/>
    </row>
    <row r="196" spans="1:33" s="5" customFormat="1" ht="16.5" x14ac:dyDescent="0.15">
      <c r="A196" s="187"/>
      <c r="B196" s="189"/>
      <c r="C196" s="189"/>
      <c r="D196" s="42" t="s">
        <v>51</v>
      </c>
      <c r="E196" s="189"/>
      <c r="F196" s="60">
        <f t="shared" si="4"/>
        <v>0</v>
      </c>
      <c r="G196" s="102"/>
      <c r="H196" s="191"/>
      <c r="I196" s="189"/>
      <c r="J196" s="189"/>
      <c r="K196" s="42" t="s">
        <v>51</v>
      </c>
      <c r="L196" s="189"/>
      <c r="M196" s="60">
        <f t="shared" si="5"/>
        <v>0</v>
      </c>
      <c r="N196" s="20"/>
      <c r="O196" s="20"/>
      <c r="P196" s="20"/>
      <c r="Q196" s="20"/>
      <c r="R196" s="20"/>
      <c r="S196" s="4"/>
      <c r="T196" s="4"/>
      <c r="U196" s="4"/>
      <c r="V196" s="4"/>
      <c r="W196" s="4"/>
      <c r="X196" s="4"/>
      <c r="Y196" s="4"/>
      <c r="Z196" s="4"/>
      <c r="AA196" s="4"/>
      <c r="AB196" s="4"/>
      <c r="AC196" s="4"/>
      <c r="AD196" s="4"/>
      <c r="AE196" s="4"/>
      <c r="AF196" s="4"/>
      <c r="AG196" s="4"/>
    </row>
    <row r="197" spans="1:33" s="5" customFormat="1" ht="16.5" x14ac:dyDescent="0.15">
      <c r="A197" s="187"/>
      <c r="B197" s="189"/>
      <c r="C197" s="189"/>
      <c r="D197" s="42" t="s">
        <v>51</v>
      </c>
      <c r="E197" s="189"/>
      <c r="F197" s="60">
        <f t="shared" si="4"/>
        <v>0</v>
      </c>
      <c r="G197" s="102"/>
      <c r="H197" s="191"/>
      <c r="I197" s="189"/>
      <c r="J197" s="189"/>
      <c r="K197" s="42" t="s">
        <v>51</v>
      </c>
      <c r="L197" s="189"/>
      <c r="M197" s="60">
        <f t="shared" si="5"/>
        <v>0</v>
      </c>
      <c r="N197" s="20"/>
      <c r="O197" s="20"/>
      <c r="P197" s="20"/>
      <c r="Q197" s="20"/>
      <c r="R197" s="20"/>
      <c r="S197" s="4"/>
      <c r="T197" s="4"/>
      <c r="U197" s="4"/>
      <c r="V197" s="4"/>
      <c r="W197" s="4"/>
      <c r="X197" s="4"/>
      <c r="Y197" s="4"/>
      <c r="Z197" s="4"/>
      <c r="AA197" s="4"/>
      <c r="AB197" s="4"/>
      <c r="AC197" s="4"/>
      <c r="AD197" s="4"/>
      <c r="AE197" s="4"/>
      <c r="AF197" s="4"/>
      <c r="AG197" s="4"/>
    </row>
    <row r="198" spans="1:33" s="5" customFormat="1" ht="16.5" x14ac:dyDescent="0.15">
      <c r="A198" s="187"/>
      <c r="B198" s="189"/>
      <c r="C198" s="189"/>
      <c r="D198" s="42" t="s">
        <v>51</v>
      </c>
      <c r="E198" s="189"/>
      <c r="F198" s="60">
        <f t="shared" si="4"/>
        <v>0</v>
      </c>
      <c r="G198" s="102"/>
      <c r="H198" s="191"/>
      <c r="I198" s="189"/>
      <c r="J198" s="189"/>
      <c r="K198" s="42" t="s">
        <v>51</v>
      </c>
      <c r="L198" s="189"/>
      <c r="M198" s="60">
        <f t="shared" si="5"/>
        <v>0</v>
      </c>
      <c r="N198" s="20"/>
      <c r="O198" s="20"/>
      <c r="P198" s="20"/>
      <c r="Q198" s="20"/>
      <c r="R198" s="20"/>
      <c r="S198" s="4"/>
      <c r="T198" s="4"/>
      <c r="U198" s="4"/>
      <c r="V198" s="4"/>
      <c r="W198" s="4"/>
      <c r="X198" s="4"/>
      <c r="Y198" s="4"/>
      <c r="Z198" s="4"/>
      <c r="AA198" s="4"/>
      <c r="AB198" s="4"/>
      <c r="AC198" s="4"/>
      <c r="AD198" s="4"/>
      <c r="AE198" s="4"/>
      <c r="AF198" s="4"/>
      <c r="AG198" s="4"/>
    </row>
    <row r="199" spans="1:33" s="5" customFormat="1" ht="16.5" x14ac:dyDescent="0.15">
      <c r="A199" s="187"/>
      <c r="B199" s="189"/>
      <c r="C199" s="189"/>
      <c r="D199" s="42" t="s">
        <v>51</v>
      </c>
      <c r="E199" s="189"/>
      <c r="F199" s="60">
        <f t="shared" si="4"/>
        <v>0</v>
      </c>
      <c r="G199" s="102"/>
      <c r="H199" s="191"/>
      <c r="I199" s="189"/>
      <c r="J199" s="189"/>
      <c r="K199" s="42" t="s">
        <v>51</v>
      </c>
      <c r="L199" s="189"/>
      <c r="M199" s="60">
        <f t="shared" si="5"/>
        <v>0</v>
      </c>
      <c r="N199" s="20"/>
      <c r="O199" s="20"/>
      <c r="P199" s="20"/>
      <c r="Q199" s="20"/>
      <c r="R199" s="20"/>
      <c r="S199" s="4"/>
      <c r="T199" s="4"/>
      <c r="U199" s="4"/>
      <c r="V199" s="4"/>
      <c r="W199" s="4"/>
      <c r="X199" s="4"/>
      <c r="Y199" s="4"/>
      <c r="Z199" s="4"/>
      <c r="AA199" s="4"/>
      <c r="AB199" s="4"/>
      <c r="AC199" s="4"/>
      <c r="AD199" s="4"/>
      <c r="AE199" s="4"/>
      <c r="AF199" s="4"/>
      <c r="AG199" s="4"/>
    </row>
    <row r="200" spans="1:33" s="5" customFormat="1" ht="16.5" x14ac:dyDescent="0.15">
      <c r="A200" s="187"/>
      <c r="B200" s="189"/>
      <c r="C200" s="189"/>
      <c r="D200" s="42" t="s">
        <v>51</v>
      </c>
      <c r="E200" s="189"/>
      <c r="F200" s="60">
        <f t="shared" si="4"/>
        <v>0</v>
      </c>
      <c r="G200" s="102"/>
      <c r="H200" s="191"/>
      <c r="I200" s="189"/>
      <c r="J200" s="189"/>
      <c r="K200" s="42" t="s">
        <v>51</v>
      </c>
      <c r="L200" s="189"/>
      <c r="M200" s="60">
        <f t="shared" si="5"/>
        <v>0</v>
      </c>
      <c r="N200" s="20"/>
      <c r="O200" s="20"/>
      <c r="P200" s="20"/>
      <c r="Q200" s="20"/>
      <c r="R200" s="20"/>
      <c r="S200" s="4"/>
      <c r="T200" s="4"/>
      <c r="U200" s="4"/>
      <c r="V200" s="4"/>
      <c r="W200" s="4"/>
      <c r="X200" s="4"/>
      <c r="Y200" s="4"/>
      <c r="Z200" s="4"/>
      <c r="AA200" s="4"/>
      <c r="AB200" s="4"/>
      <c r="AC200" s="4"/>
      <c r="AD200" s="4"/>
      <c r="AE200" s="4"/>
      <c r="AF200" s="4"/>
      <c r="AG200" s="4"/>
    </row>
    <row r="201" spans="1:33" s="5" customFormat="1" ht="16.5" x14ac:dyDescent="0.15">
      <c r="A201" s="187"/>
      <c r="B201" s="189"/>
      <c r="C201" s="189"/>
      <c r="D201" s="42" t="s">
        <v>51</v>
      </c>
      <c r="E201" s="189"/>
      <c r="F201" s="60">
        <f t="shared" si="4"/>
        <v>0</v>
      </c>
      <c r="G201" s="102"/>
      <c r="H201" s="191"/>
      <c r="I201" s="189"/>
      <c r="J201" s="189"/>
      <c r="K201" s="42" t="s">
        <v>51</v>
      </c>
      <c r="L201" s="189"/>
      <c r="M201" s="60">
        <f t="shared" si="5"/>
        <v>0</v>
      </c>
      <c r="N201" s="20"/>
      <c r="O201" s="20"/>
      <c r="P201" s="20"/>
      <c r="Q201" s="20"/>
      <c r="R201" s="20"/>
      <c r="S201" s="4"/>
      <c r="T201" s="4"/>
      <c r="U201" s="4"/>
      <c r="V201" s="4"/>
      <c r="W201" s="4"/>
      <c r="X201" s="4"/>
      <c r="Y201" s="4"/>
      <c r="Z201" s="4"/>
      <c r="AA201" s="4"/>
      <c r="AB201" s="4"/>
      <c r="AC201" s="4"/>
      <c r="AD201" s="4"/>
      <c r="AE201" s="4"/>
      <c r="AF201" s="4"/>
      <c r="AG201" s="4"/>
    </row>
    <row r="202" spans="1:33" s="5" customFormat="1" ht="16.5" x14ac:dyDescent="0.15">
      <c r="A202" s="187"/>
      <c r="B202" s="189"/>
      <c r="C202" s="189"/>
      <c r="D202" s="42" t="s">
        <v>51</v>
      </c>
      <c r="E202" s="189"/>
      <c r="F202" s="60">
        <f t="shared" si="4"/>
        <v>0</v>
      </c>
      <c r="G202" s="102"/>
      <c r="H202" s="191"/>
      <c r="I202" s="189"/>
      <c r="J202" s="189"/>
      <c r="K202" s="42" t="s">
        <v>51</v>
      </c>
      <c r="L202" s="189"/>
      <c r="M202" s="60">
        <f t="shared" si="5"/>
        <v>0</v>
      </c>
      <c r="N202" s="20"/>
      <c r="O202" s="20"/>
      <c r="P202" s="20"/>
      <c r="Q202" s="20"/>
      <c r="R202" s="20"/>
      <c r="S202" s="4"/>
      <c r="T202" s="4"/>
      <c r="U202" s="4"/>
      <c r="V202" s="4"/>
      <c r="W202" s="4"/>
      <c r="X202" s="4"/>
      <c r="Y202" s="4"/>
      <c r="Z202" s="4"/>
      <c r="AA202" s="4"/>
      <c r="AB202" s="4"/>
      <c r="AC202" s="4"/>
      <c r="AD202" s="4"/>
      <c r="AE202" s="4"/>
      <c r="AF202" s="4"/>
      <c r="AG202" s="4"/>
    </row>
    <row r="203" spans="1:33" s="5" customFormat="1" ht="16.5" x14ac:dyDescent="0.15">
      <c r="A203" s="187"/>
      <c r="B203" s="189"/>
      <c r="C203" s="189"/>
      <c r="D203" s="42" t="s">
        <v>51</v>
      </c>
      <c r="E203" s="189"/>
      <c r="F203" s="60">
        <f t="shared" si="4"/>
        <v>0</v>
      </c>
      <c r="G203" s="102"/>
      <c r="H203" s="191"/>
      <c r="I203" s="189"/>
      <c r="J203" s="189"/>
      <c r="K203" s="42" t="s">
        <v>51</v>
      </c>
      <c r="L203" s="189"/>
      <c r="M203" s="60">
        <f t="shared" si="5"/>
        <v>0</v>
      </c>
      <c r="N203" s="20"/>
      <c r="O203" s="20"/>
      <c r="P203" s="20"/>
      <c r="Q203" s="20"/>
      <c r="R203" s="20"/>
      <c r="S203" s="4"/>
      <c r="T203" s="4"/>
      <c r="U203" s="4"/>
      <c r="V203" s="4"/>
      <c r="W203" s="4"/>
      <c r="X203" s="4"/>
      <c r="Y203" s="4"/>
      <c r="Z203" s="4"/>
      <c r="AA203" s="4"/>
      <c r="AB203" s="4"/>
      <c r="AC203" s="4"/>
      <c r="AD203" s="4"/>
      <c r="AE203" s="4"/>
      <c r="AF203" s="4"/>
      <c r="AG203" s="4"/>
    </row>
    <row r="204" spans="1:33" s="5" customFormat="1" ht="16.5" x14ac:dyDescent="0.15">
      <c r="A204" s="187"/>
      <c r="B204" s="189"/>
      <c r="C204" s="189"/>
      <c r="D204" s="42" t="s">
        <v>51</v>
      </c>
      <c r="E204" s="189"/>
      <c r="F204" s="60">
        <f t="shared" si="4"/>
        <v>0</v>
      </c>
      <c r="G204" s="102"/>
      <c r="H204" s="191"/>
      <c r="I204" s="189"/>
      <c r="J204" s="189"/>
      <c r="K204" s="42" t="s">
        <v>51</v>
      </c>
      <c r="L204" s="189"/>
      <c r="M204" s="60">
        <f t="shared" si="5"/>
        <v>0</v>
      </c>
      <c r="N204" s="20"/>
      <c r="O204" s="20"/>
      <c r="P204" s="20"/>
      <c r="Q204" s="20"/>
      <c r="R204" s="20"/>
      <c r="S204" s="4"/>
      <c r="T204" s="4"/>
      <c r="U204" s="4"/>
      <c r="V204" s="4"/>
      <c r="W204" s="4"/>
      <c r="X204" s="4"/>
      <c r="Y204" s="4"/>
      <c r="Z204" s="4"/>
      <c r="AA204" s="4"/>
      <c r="AB204" s="4"/>
      <c r="AC204" s="4"/>
      <c r="AD204" s="4"/>
      <c r="AE204" s="4"/>
      <c r="AF204" s="4"/>
      <c r="AG204" s="4"/>
    </row>
    <row r="205" spans="1:33" s="5" customFormat="1" ht="16.5" x14ac:dyDescent="0.15">
      <c r="A205" s="187"/>
      <c r="B205" s="189"/>
      <c r="C205" s="189"/>
      <c r="D205" s="42" t="s">
        <v>51</v>
      </c>
      <c r="E205" s="189"/>
      <c r="F205" s="60">
        <f t="shared" si="4"/>
        <v>0</v>
      </c>
      <c r="G205" s="102"/>
      <c r="H205" s="191"/>
      <c r="I205" s="189"/>
      <c r="J205" s="189"/>
      <c r="K205" s="42" t="s">
        <v>51</v>
      </c>
      <c r="L205" s="189"/>
      <c r="M205" s="60">
        <f t="shared" si="5"/>
        <v>0</v>
      </c>
      <c r="N205" s="20"/>
      <c r="O205" s="20"/>
      <c r="P205" s="20"/>
      <c r="Q205" s="20"/>
      <c r="R205" s="20"/>
      <c r="S205" s="4"/>
      <c r="T205" s="4"/>
      <c r="U205" s="4"/>
      <c r="V205" s="4"/>
      <c r="W205" s="4"/>
      <c r="X205" s="4"/>
      <c r="Y205" s="4"/>
      <c r="Z205" s="4"/>
      <c r="AA205" s="4"/>
      <c r="AB205" s="4"/>
      <c r="AC205" s="4"/>
      <c r="AD205" s="4"/>
      <c r="AE205" s="4"/>
      <c r="AF205" s="4"/>
      <c r="AG205" s="4"/>
    </row>
    <row r="206" spans="1:33" s="5" customFormat="1" ht="16.5" x14ac:dyDescent="0.15">
      <c r="A206" s="187"/>
      <c r="B206" s="189"/>
      <c r="C206" s="189"/>
      <c r="D206" s="42" t="s">
        <v>51</v>
      </c>
      <c r="E206" s="189"/>
      <c r="F206" s="60">
        <f t="shared" si="4"/>
        <v>0</v>
      </c>
      <c r="G206" s="102"/>
      <c r="H206" s="191"/>
      <c r="I206" s="189"/>
      <c r="J206" s="189"/>
      <c r="K206" s="42" t="s">
        <v>51</v>
      </c>
      <c r="L206" s="189"/>
      <c r="M206" s="60">
        <f t="shared" si="5"/>
        <v>0</v>
      </c>
      <c r="N206" s="20"/>
      <c r="O206" s="20"/>
      <c r="P206" s="20"/>
      <c r="Q206" s="20"/>
      <c r="R206" s="20"/>
      <c r="S206" s="4"/>
      <c r="T206" s="4"/>
      <c r="U206" s="4"/>
      <c r="V206" s="4"/>
      <c r="W206" s="4"/>
      <c r="X206" s="4"/>
      <c r="Y206" s="4"/>
      <c r="Z206" s="4"/>
      <c r="AA206" s="4"/>
      <c r="AB206" s="4"/>
      <c r="AC206" s="4"/>
      <c r="AD206" s="4"/>
      <c r="AE206" s="4"/>
      <c r="AF206" s="4"/>
      <c r="AG206" s="4"/>
    </row>
    <row r="207" spans="1:33" s="5" customFormat="1" ht="16.5" x14ac:dyDescent="0.15">
      <c r="A207" s="187"/>
      <c r="B207" s="189"/>
      <c r="C207" s="189"/>
      <c r="D207" s="42" t="s">
        <v>51</v>
      </c>
      <c r="E207" s="189"/>
      <c r="F207" s="60">
        <f t="shared" si="4"/>
        <v>0</v>
      </c>
      <c r="G207" s="102"/>
      <c r="H207" s="191"/>
      <c r="I207" s="189"/>
      <c r="J207" s="189"/>
      <c r="K207" s="42" t="s">
        <v>51</v>
      </c>
      <c r="L207" s="189"/>
      <c r="M207" s="60">
        <f t="shared" si="5"/>
        <v>0</v>
      </c>
      <c r="N207" s="20"/>
      <c r="O207" s="20"/>
      <c r="P207" s="20"/>
      <c r="Q207" s="20"/>
      <c r="R207" s="20"/>
      <c r="S207" s="4"/>
      <c r="T207" s="4"/>
      <c r="U207" s="4"/>
      <c r="V207" s="4"/>
      <c r="W207" s="4"/>
      <c r="X207" s="4"/>
      <c r="Y207" s="4"/>
      <c r="Z207" s="4"/>
      <c r="AA207" s="4"/>
      <c r="AB207" s="4"/>
      <c r="AC207" s="4"/>
      <c r="AD207" s="4"/>
      <c r="AE207" s="4"/>
      <c r="AF207" s="4"/>
      <c r="AG207" s="4"/>
    </row>
    <row r="208" spans="1:33" s="5" customFormat="1" ht="17.25" thickBot="1" x14ac:dyDescent="0.2">
      <c r="A208" s="188"/>
      <c r="B208" s="190"/>
      <c r="C208" s="190"/>
      <c r="D208" s="44" t="s">
        <v>51</v>
      </c>
      <c r="E208" s="190"/>
      <c r="F208" s="65">
        <f t="shared" si="4"/>
        <v>0</v>
      </c>
      <c r="G208" s="102"/>
      <c r="H208" s="192"/>
      <c r="I208" s="190"/>
      <c r="J208" s="190"/>
      <c r="K208" s="44" t="s">
        <v>51</v>
      </c>
      <c r="L208" s="190"/>
      <c r="M208" s="65">
        <f>J208*L208</f>
        <v>0</v>
      </c>
      <c r="N208" s="20"/>
      <c r="O208" s="20"/>
      <c r="P208" s="20"/>
      <c r="Q208" s="20"/>
      <c r="R208" s="20"/>
      <c r="S208" s="4"/>
      <c r="T208" s="4"/>
      <c r="U208" s="4"/>
      <c r="V208" s="4"/>
      <c r="W208" s="4"/>
      <c r="X208" s="4"/>
      <c r="Y208" s="4"/>
      <c r="Z208" s="4"/>
      <c r="AA208" s="4"/>
      <c r="AB208" s="4"/>
      <c r="AC208" s="4"/>
      <c r="AD208" s="4"/>
      <c r="AE208" s="4"/>
      <c r="AF208" s="4"/>
      <c r="AG208" s="4"/>
    </row>
    <row r="209" spans="1:33" s="5" customFormat="1" ht="16.5" x14ac:dyDescent="0.15">
      <c r="A209" s="102"/>
      <c r="B209" s="102"/>
      <c r="C209" s="59"/>
      <c r="D209" s="102"/>
      <c r="E209" s="59"/>
      <c r="F209" s="59"/>
      <c r="G209" s="102"/>
      <c r="H209" s="102"/>
      <c r="I209" s="102"/>
      <c r="J209" s="59"/>
      <c r="K209" s="102"/>
      <c r="L209" s="59"/>
      <c r="M209" s="59"/>
      <c r="N209" s="20"/>
      <c r="O209" s="20"/>
      <c r="P209" s="20"/>
      <c r="Q209" s="20"/>
      <c r="R209" s="20"/>
      <c r="S209" s="4"/>
      <c r="T209" s="4"/>
      <c r="U209" s="4"/>
      <c r="V209" s="4"/>
      <c r="W209" s="4"/>
      <c r="X209" s="4"/>
      <c r="Y209" s="4"/>
      <c r="Z209" s="4"/>
      <c r="AA209" s="4"/>
      <c r="AB209" s="4"/>
      <c r="AC209" s="4"/>
      <c r="AD209" s="4"/>
      <c r="AE209" s="4"/>
      <c r="AF209" s="4"/>
      <c r="AG209" s="4"/>
    </row>
    <row r="210" spans="1:33" s="5" customFormat="1" x14ac:dyDescent="0.15">
      <c r="A210" s="4"/>
      <c r="B210" s="4"/>
      <c r="C210" s="58"/>
      <c r="D210" s="4"/>
      <c r="E210" s="58"/>
      <c r="F210" s="58"/>
      <c r="G210" s="4"/>
      <c r="H210" s="4"/>
      <c r="I210" s="4"/>
      <c r="J210" s="58"/>
      <c r="K210" s="4"/>
      <c r="L210" s="58"/>
      <c r="M210" s="58"/>
      <c r="N210" s="4"/>
      <c r="O210" s="4"/>
      <c r="P210" s="4"/>
      <c r="Q210" s="4"/>
      <c r="R210" s="4"/>
      <c r="S210" s="4"/>
      <c r="T210" s="4"/>
      <c r="U210" s="4"/>
      <c r="V210" s="4"/>
      <c r="W210" s="4"/>
      <c r="X210" s="4"/>
      <c r="Y210" s="4"/>
      <c r="Z210" s="4"/>
      <c r="AA210" s="4"/>
      <c r="AB210" s="4"/>
      <c r="AC210" s="4"/>
      <c r="AD210" s="4"/>
      <c r="AE210" s="4"/>
      <c r="AF210" s="4"/>
      <c r="AG210" s="4"/>
    </row>
    <row r="211" spans="1:33" s="5" customFormat="1" x14ac:dyDescent="0.15">
      <c r="A211" s="4"/>
      <c r="B211" s="4"/>
      <c r="C211" s="58"/>
      <c r="D211" s="4"/>
      <c r="E211" s="58"/>
      <c r="F211" s="58"/>
      <c r="G211" s="4"/>
      <c r="H211" s="4"/>
      <c r="I211" s="4"/>
      <c r="J211" s="58"/>
      <c r="K211" s="4"/>
      <c r="L211" s="58"/>
      <c r="M211" s="58"/>
      <c r="N211" s="4"/>
      <c r="O211" s="4"/>
      <c r="P211" s="4"/>
      <c r="Q211" s="4"/>
      <c r="R211" s="4"/>
      <c r="S211" s="4"/>
      <c r="T211" s="4"/>
      <c r="U211" s="4"/>
      <c r="V211" s="4"/>
      <c r="W211" s="4"/>
      <c r="X211" s="4"/>
      <c r="Y211" s="4"/>
      <c r="Z211" s="4"/>
      <c r="AA211" s="4"/>
      <c r="AB211" s="4"/>
      <c r="AC211" s="4"/>
      <c r="AD211" s="4"/>
      <c r="AE211" s="4"/>
      <c r="AF211" s="4"/>
      <c r="AG211" s="4"/>
    </row>
    <row r="212" spans="1:33" s="5" customFormat="1" x14ac:dyDescent="0.15">
      <c r="A212" s="4"/>
      <c r="B212" s="4"/>
      <c r="C212" s="58"/>
      <c r="D212" s="4"/>
      <c r="E212" s="58"/>
      <c r="F212" s="58"/>
      <c r="G212" s="4"/>
      <c r="H212" s="4"/>
      <c r="I212" s="4"/>
      <c r="J212" s="58"/>
      <c r="K212" s="4"/>
      <c r="L212" s="58"/>
      <c r="M212" s="58"/>
      <c r="N212" s="4"/>
      <c r="O212" s="4"/>
      <c r="P212" s="4"/>
      <c r="Q212" s="4"/>
      <c r="R212" s="4"/>
      <c r="S212" s="4"/>
      <c r="T212" s="4"/>
      <c r="U212" s="4"/>
      <c r="V212" s="4"/>
      <c r="W212" s="4"/>
      <c r="X212" s="4"/>
      <c r="Y212" s="4"/>
      <c r="Z212" s="4"/>
      <c r="AA212" s="4"/>
      <c r="AB212" s="4"/>
      <c r="AC212" s="4"/>
      <c r="AD212" s="4"/>
      <c r="AE212" s="4"/>
      <c r="AF212" s="4"/>
      <c r="AG212" s="4"/>
    </row>
    <row r="213" spans="1:33" s="5" customFormat="1" x14ac:dyDescent="0.15">
      <c r="A213" s="4"/>
      <c r="B213" s="4"/>
      <c r="C213" s="58"/>
      <c r="D213" s="4"/>
      <c r="E213" s="58"/>
      <c r="F213" s="58"/>
      <c r="G213" s="4"/>
      <c r="H213" s="4"/>
      <c r="I213" s="4"/>
      <c r="J213" s="58"/>
      <c r="K213" s="4"/>
      <c r="L213" s="58"/>
      <c r="M213" s="58"/>
      <c r="N213" s="4"/>
      <c r="O213" s="4"/>
      <c r="P213" s="4"/>
      <c r="Q213" s="4"/>
      <c r="R213" s="4"/>
      <c r="S213" s="4"/>
      <c r="T213" s="4"/>
      <c r="U213" s="4"/>
      <c r="V213" s="4"/>
      <c r="W213" s="4"/>
      <c r="X213" s="4"/>
      <c r="Y213" s="4"/>
      <c r="Z213" s="4"/>
      <c r="AA213" s="4"/>
      <c r="AB213" s="4"/>
      <c r="AC213" s="4"/>
      <c r="AD213" s="4"/>
      <c r="AE213" s="4"/>
      <c r="AF213" s="4"/>
      <c r="AG213" s="4"/>
    </row>
    <row r="214" spans="1:33" s="5" customFormat="1" x14ac:dyDescent="0.15">
      <c r="A214" s="4"/>
      <c r="B214" s="4"/>
      <c r="C214" s="58"/>
      <c r="D214" s="4"/>
      <c r="E214" s="58"/>
      <c r="F214" s="58"/>
      <c r="G214" s="4"/>
      <c r="H214" s="4"/>
      <c r="I214" s="4"/>
      <c r="J214" s="58"/>
      <c r="K214" s="4"/>
      <c r="L214" s="58"/>
      <c r="M214" s="58"/>
      <c r="N214" s="4"/>
      <c r="O214" s="4"/>
      <c r="P214" s="4"/>
      <c r="Q214" s="4"/>
      <c r="R214" s="4"/>
      <c r="S214" s="4"/>
      <c r="T214" s="4"/>
      <c r="U214" s="4"/>
      <c r="V214" s="4"/>
      <c r="W214" s="4"/>
      <c r="X214" s="4"/>
      <c r="Y214" s="4"/>
      <c r="Z214" s="4"/>
      <c r="AA214" s="4"/>
      <c r="AB214" s="4"/>
      <c r="AC214" s="4"/>
      <c r="AD214" s="4"/>
      <c r="AE214" s="4"/>
      <c r="AF214" s="4"/>
      <c r="AG214" s="4"/>
    </row>
    <row r="215" spans="1:33" s="5" customFormat="1" x14ac:dyDescent="0.15">
      <c r="A215" s="4"/>
      <c r="B215" s="4"/>
      <c r="C215" s="58"/>
      <c r="D215" s="4"/>
      <c r="E215" s="58"/>
      <c r="F215" s="58"/>
      <c r="G215" s="4"/>
      <c r="H215" s="4"/>
      <c r="I215" s="4"/>
      <c r="J215" s="58"/>
      <c r="K215" s="4"/>
      <c r="L215" s="58"/>
      <c r="M215" s="58"/>
      <c r="N215" s="4"/>
      <c r="O215" s="4"/>
      <c r="P215" s="4"/>
      <c r="Q215" s="4"/>
      <c r="R215" s="4"/>
      <c r="S215" s="4"/>
      <c r="T215" s="4"/>
      <c r="U215" s="4"/>
      <c r="V215" s="4"/>
      <c r="W215" s="4"/>
      <c r="X215" s="4"/>
      <c r="Y215" s="4"/>
      <c r="Z215" s="4"/>
      <c r="AA215" s="4"/>
      <c r="AB215" s="4"/>
      <c r="AC215" s="4"/>
      <c r="AD215" s="4"/>
      <c r="AE215" s="4"/>
      <c r="AF215" s="4"/>
      <c r="AG215" s="4"/>
    </row>
    <row r="216" spans="1:33" s="5" customFormat="1" x14ac:dyDescent="0.15">
      <c r="A216" s="4"/>
      <c r="B216" s="4"/>
      <c r="C216" s="58"/>
      <c r="D216" s="4"/>
      <c r="E216" s="58"/>
      <c r="F216" s="58"/>
      <c r="G216" s="4"/>
      <c r="H216" s="4"/>
      <c r="I216" s="4"/>
      <c r="J216" s="58"/>
      <c r="K216" s="4"/>
      <c r="L216" s="58"/>
      <c r="M216" s="58"/>
      <c r="N216" s="4"/>
      <c r="O216" s="4"/>
      <c r="P216" s="4"/>
      <c r="Q216" s="4"/>
      <c r="R216" s="4"/>
      <c r="S216" s="4"/>
      <c r="T216" s="4"/>
      <c r="U216" s="4"/>
      <c r="V216" s="4"/>
      <c r="W216" s="4"/>
      <c r="X216" s="4"/>
      <c r="Y216" s="4"/>
      <c r="Z216" s="4"/>
      <c r="AA216" s="4"/>
      <c r="AB216" s="4"/>
      <c r="AC216" s="4"/>
      <c r="AD216" s="4"/>
      <c r="AE216" s="4"/>
      <c r="AF216" s="4"/>
      <c r="AG216" s="4"/>
    </row>
    <row r="217" spans="1:33" s="5" customFormat="1" x14ac:dyDescent="0.15">
      <c r="A217" s="4"/>
      <c r="B217" s="4"/>
      <c r="C217" s="58"/>
      <c r="D217" s="4"/>
      <c r="E217" s="58"/>
      <c r="F217" s="58"/>
      <c r="G217" s="4"/>
      <c r="H217" s="4"/>
      <c r="I217" s="4"/>
      <c r="J217" s="58"/>
      <c r="K217" s="4"/>
      <c r="L217" s="58"/>
      <c r="M217" s="58"/>
      <c r="N217" s="4"/>
      <c r="O217" s="4"/>
      <c r="P217" s="4"/>
      <c r="Q217" s="4"/>
      <c r="R217" s="4"/>
      <c r="S217" s="4"/>
      <c r="T217" s="4"/>
      <c r="U217" s="4"/>
      <c r="V217" s="4"/>
      <c r="W217" s="4"/>
      <c r="X217" s="4"/>
      <c r="Y217" s="4"/>
      <c r="Z217" s="4"/>
      <c r="AA217" s="4"/>
      <c r="AB217" s="4"/>
      <c r="AC217" s="4"/>
      <c r="AD217" s="4"/>
      <c r="AE217" s="4"/>
      <c r="AF217" s="4"/>
      <c r="AG217" s="4"/>
    </row>
    <row r="218" spans="1:33" s="5" customFormat="1" x14ac:dyDescent="0.15">
      <c r="A218" s="4"/>
      <c r="B218" s="4"/>
      <c r="C218" s="58"/>
      <c r="D218" s="4"/>
      <c r="E218" s="58"/>
      <c r="F218" s="58"/>
      <c r="G218" s="4"/>
      <c r="H218" s="4"/>
      <c r="I218" s="4"/>
      <c r="J218" s="58"/>
      <c r="K218" s="4"/>
      <c r="L218" s="58"/>
      <c r="M218" s="58"/>
      <c r="N218" s="4"/>
      <c r="O218" s="4"/>
      <c r="P218" s="4"/>
      <c r="Q218" s="4"/>
      <c r="R218" s="4"/>
      <c r="S218" s="4"/>
      <c r="T218" s="4"/>
      <c r="U218" s="4"/>
      <c r="V218" s="4"/>
      <c r="W218" s="4"/>
      <c r="X218" s="4"/>
      <c r="Y218" s="4"/>
      <c r="Z218" s="4"/>
      <c r="AA218" s="4"/>
      <c r="AB218" s="4"/>
      <c r="AC218" s="4"/>
      <c r="AD218" s="4"/>
      <c r="AE218" s="4"/>
      <c r="AF218" s="4"/>
      <c r="AG218" s="4"/>
    </row>
    <row r="219" spans="1:33" s="5" customFormat="1" x14ac:dyDescent="0.15">
      <c r="A219" s="4"/>
      <c r="B219" s="4"/>
      <c r="C219" s="58"/>
      <c r="D219" s="4"/>
      <c r="E219" s="58"/>
      <c r="F219" s="58"/>
      <c r="G219" s="4"/>
      <c r="H219" s="4"/>
      <c r="I219" s="4"/>
      <c r="J219" s="58"/>
      <c r="K219" s="4"/>
      <c r="L219" s="58"/>
      <c r="M219" s="58"/>
      <c r="N219" s="4"/>
      <c r="O219" s="4"/>
      <c r="P219" s="4"/>
      <c r="Q219" s="4"/>
      <c r="R219" s="4"/>
      <c r="S219" s="4"/>
      <c r="T219" s="4"/>
      <c r="U219" s="4"/>
      <c r="V219" s="4"/>
      <c r="W219" s="4"/>
      <c r="X219" s="4"/>
      <c r="Y219" s="4"/>
      <c r="Z219" s="4"/>
      <c r="AA219" s="4"/>
      <c r="AB219" s="4"/>
      <c r="AC219" s="4"/>
      <c r="AD219" s="4"/>
      <c r="AE219" s="4"/>
      <c r="AF219" s="4"/>
      <c r="AG219" s="4"/>
    </row>
    <row r="220" spans="1:33" s="5" customFormat="1" x14ac:dyDescent="0.15">
      <c r="A220" s="4"/>
      <c r="B220" s="4"/>
      <c r="C220" s="58"/>
      <c r="D220" s="4"/>
      <c r="E220" s="58"/>
      <c r="F220" s="58"/>
      <c r="G220" s="4"/>
      <c r="H220" s="4"/>
      <c r="I220" s="4"/>
      <c r="J220" s="58"/>
      <c r="K220" s="4"/>
      <c r="L220" s="58"/>
      <c r="M220" s="58"/>
      <c r="N220" s="4"/>
      <c r="O220" s="4"/>
      <c r="P220" s="4"/>
      <c r="Q220" s="4"/>
      <c r="R220" s="4"/>
      <c r="S220" s="4"/>
      <c r="T220" s="4"/>
      <c r="U220" s="4"/>
      <c r="V220" s="4"/>
      <c r="W220" s="4"/>
      <c r="X220" s="4"/>
      <c r="Y220" s="4"/>
      <c r="Z220" s="4"/>
      <c r="AA220" s="4"/>
      <c r="AB220" s="4"/>
      <c r="AC220" s="4"/>
      <c r="AD220" s="4"/>
      <c r="AE220" s="4"/>
      <c r="AF220" s="4"/>
      <c r="AG220" s="4"/>
    </row>
    <row r="221" spans="1:33" s="5" customFormat="1" x14ac:dyDescent="0.15">
      <c r="A221" s="4"/>
      <c r="B221" s="4"/>
      <c r="C221" s="58"/>
      <c r="D221" s="4"/>
      <c r="E221" s="58"/>
      <c r="F221" s="58"/>
      <c r="G221" s="4"/>
      <c r="H221" s="4"/>
      <c r="I221" s="4"/>
      <c r="J221" s="58"/>
      <c r="K221" s="4"/>
      <c r="L221" s="58"/>
      <c r="M221" s="58"/>
      <c r="N221" s="4"/>
      <c r="O221" s="4"/>
      <c r="P221" s="4"/>
      <c r="Q221" s="4"/>
      <c r="R221" s="4"/>
      <c r="S221" s="4"/>
      <c r="T221" s="4"/>
      <c r="U221" s="4"/>
      <c r="V221" s="4"/>
      <c r="W221" s="4"/>
      <c r="X221" s="4"/>
      <c r="Y221" s="4"/>
      <c r="Z221" s="4"/>
      <c r="AA221" s="4"/>
      <c r="AB221" s="4"/>
      <c r="AC221" s="4"/>
      <c r="AD221" s="4"/>
      <c r="AE221" s="4"/>
      <c r="AF221" s="4"/>
      <c r="AG221" s="4"/>
    </row>
    <row r="222" spans="1:33" s="5" customFormat="1" x14ac:dyDescent="0.15">
      <c r="A222" s="4"/>
      <c r="B222" s="4"/>
      <c r="C222" s="58"/>
      <c r="D222" s="4"/>
      <c r="E222" s="58"/>
      <c r="F222" s="58"/>
      <c r="G222" s="4"/>
      <c r="H222" s="4"/>
      <c r="I222" s="4"/>
      <c r="J222" s="58"/>
      <c r="K222" s="4"/>
      <c r="L222" s="58"/>
      <c r="M222" s="58"/>
      <c r="N222" s="4"/>
      <c r="O222" s="4"/>
      <c r="P222" s="4"/>
      <c r="Q222" s="4"/>
      <c r="R222" s="4"/>
      <c r="S222" s="4"/>
      <c r="T222" s="4"/>
      <c r="U222" s="4"/>
      <c r="V222" s="4"/>
      <c r="W222" s="4"/>
      <c r="X222" s="4"/>
      <c r="Y222" s="4"/>
      <c r="Z222" s="4"/>
      <c r="AA222" s="4"/>
      <c r="AB222" s="4"/>
      <c r="AC222" s="4"/>
      <c r="AD222" s="4"/>
      <c r="AE222" s="4"/>
      <c r="AF222" s="4"/>
      <c r="AG222" s="4"/>
    </row>
    <row r="223" spans="1:33" s="5" customFormat="1" x14ac:dyDescent="0.15">
      <c r="A223" s="4"/>
      <c r="B223" s="4"/>
      <c r="C223" s="58"/>
      <c r="D223" s="4"/>
      <c r="E223" s="58"/>
      <c r="F223" s="58"/>
      <c r="G223" s="4"/>
      <c r="H223" s="4"/>
      <c r="I223" s="4"/>
      <c r="J223" s="58"/>
      <c r="K223" s="4"/>
      <c r="L223" s="58"/>
      <c r="M223" s="58"/>
      <c r="N223" s="4"/>
      <c r="O223" s="4"/>
      <c r="P223" s="4"/>
      <c r="Q223" s="4"/>
      <c r="R223" s="4"/>
      <c r="S223" s="4"/>
      <c r="T223" s="4"/>
      <c r="U223" s="4"/>
      <c r="V223" s="4"/>
      <c r="W223" s="4"/>
      <c r="X223" s="4"/>
      <c r="Y223" s="4"/>
      <c r="Z223" s="4"/>
      <c r="AA223" s="4"/>
      <c r="AB223" s="4"/>
      <c r="AC223" s="4"/>
      <c r="AD223" s="4"/>
      <c r="AE223" s="4"/>
      <c r="AF223" s="4"/>
      <c r="AG223" s="4"/>
    </row>
    <row r="224" spans="1:33" s="5" customFormat="1" x14ac:dyDescent="0.15">
      <c r="A224" s="4"/>
      <c r="B224" s="4"/>
      <c r="C224" s="58"/>
      <c r="D224" s="4"/>
      <c r="E224" s="58"/>
      <c r="F224" s="58"/>
      <c r="G224" s="4"/>
      <c r="H224" s="4"/>
      <c r="I224" s="4"/>
      <c r="J224" s="58"/>
      <c r="K224" s="4"/>
      <c r="L224" s="58"/>
      <c r="M224" s="58"/>
      <c r="N224" s="4"/>
      <c r="O224" s="4"/>
      <c r="P224" s="4"/>
      <c r="Q224" s="4"/>
      <c r="R224" s="4"/>
      <c r="S224" s="4"/>
      <c r="T224" s="4"/>
      <c r="U224" s="4"/>
      <c r="V224" s="4"/>
      <c r="W224" s="4"/>
      <c r="X224" s="4"/>
      <c r="Y224" s="4"/>
      <c r="Z224" s="4"/>
      <c r="AA224" s="4"/>
      <c r="AB224" s="4"/>
      <c r="AC224" s="4"/>
      <c r="AD224" s="4"/>
      <c r="AE224" s="4"/>
      <c r="AF224" s="4"/>
      <c r="AG224" s="4"/>
    </row>
    <row r="225" spans="1:33" s="5" customFormat="1" x14ac:dyDescent="0.15">
      <c r="A225" s="4"/>
      <c r="B225" s="4"/>
      <c r="C225" s="58"/>
      <c r="D225" s="4"/>
      <c r="E225" s="58"/>
      <c r="F225" s="58"/>
      <c r="G225" s="4"/>
      <c r="H225" s="4"/>
      <c r="I225" s="4"/>
      <c r="J225" s="58"/>
      <c r="K225" s="4"/>
      <c r="L225" s="58"/>
      <c r="M225" s="58"/>
      <c r="N225" s="4"/>
      <c r="O225" s="4"/>
      <c r="P225" s="4"/>
      <c r="Q225" s="4"/>
      <c r="R225" s="4"/>
      <c r="S225" s="4"/>
      <c r="T225" s="4"/>
      <c r="U225" s="4"/>
      <c r="V225" s="4"/>
      <c r="W225" s="4"/>
      <c r="X225" s="4"/>
      <c r="Y225" s="4"/>
      <c r="Z225" s="4"/>
      <c r="AA225" s="4"/>
      <c r="AB225" s="4"/>
      <c r="AC225" s="4"/>
      <c r="AD225" s="4"/>
      <c r="AE225" s="4"/>
      <c r="AF225" s="4"/>
      <c r="AG225" s="4"/>
    </row>
    <row r="226" spans="1:33" s="5" customFormat="1" x14ac:dyDescent="0.15">
      <c r="A226" s="4"/>
      <c r="B226" s="4"/>
      <c r="C226" s="58"/>
      <c r="D226" s="4"/>
      <c r="E226" s="58"/>
      <c r="F226" s="58"/>
      <c r="G226" s="4"/>
      <c r="H226" s="4"/>
      <c r="I226" s="4"/>
      <c r="J226" s="58"/>
      <c r="K226" s="4"/>
      <c r="L226" s="58"/>
      <c r="M226" s="58"/>
      <c r="N226" s="4"/>
      <c r="O226" s="4"/>
      <c r="P226" s="4"/>
      <c r="Q226" s="4"/>
      <c r="R226" s="4"/>
      <c r="S226" s="4"/>
      <c r="T226" s="4"/>
      <c r="U226" s="4"/>
      <c r="V226" s="4"/>
      <c r="W226" s="4"/>
      <c r="X226" s="4"/>
      <c r="Y226" s="4"/>
      <c r="Z226" s="4"/>
      <c r="AA226" s="4"/>
      <c r="AB226" s="4"/>
      <c r="AC226" s="4"/>
      <c r="AD226" s="4"/>
      <c r="AE226" s="4"/>
      <c r="AF226" s="4"/>
      <c r="AG226" s="4"/>
    </row>
    <row r="227" spans="1:33" s="5" customFormat="1" x14ac:dyDescent="0.15">
      <c r="A227" s="4"/>
      <c r="B227" s="4"/>
      <c r="C227" s="58"/>
      <c r="D227" s="4"/>
      <c r="E227" s="58"/>
      <c r="F227" s="58"/>
      <c r="G227" s="4"/>
      <c r="H227" s="4"/>
      <c r="I227" s="4"/>
      <c r="J227" s="58"/>
      <c r="K227" s="4"/>
      <c r="L227" s="58"/>
      <c r="M227" s="58"/>
      <c r="N227" s="4"/>
      <c r="O227" s="4"/>
      <c r="P227" s="4"/>
      <c r="Q227" s="4"/>
      <c r="R227" s="4"/>
      <c r="S227" s="4"/>
      <c r="T227" s="4"/>
      <c r="U227" s="4"/>
      <c r="V227" s="4"/>
      <c r="W227" s="4"/>
      <c r="X227" s="4"/>
      <c r="Y227" s="4"/>
      <c r="Z227" s="4"/>
      <c r="AA227" s="4"/>
      <c r="AB227" s="4"/>
      <c r="AC227" s="4"/>
      <c r="AD227" s="4"/>
      <c r="AE227" s="4"/>
      <c r="AF227" s="4"/>
      <c r="AG227" s="4"/>
    </row>
    <row r="228" spans="1:33" s="5" customFormat="1" x14ac:dyDescent="0.15">
      <c r="A228" s="4"/>
      <c r="B228" s="4"/>
      <c r="C228" s="58"/>
      <c r="D228" s="4"/>
      <c r="E228" s="58"/>
      <c r="F228" s="58"/>
      <c r="G228" s="4"/>
      <c r="H228" s="4"/>
      <c r="I228" s="4"/>
      <c r="J228" s="58"/>
      <c r="K228" s="4"/>
      <c r="L228" s="58"/>
      <c r="M228" s="58"/>
      <c r="N228" s="4"/>
      <c r="O228" s="4"/>
      <c r="P228" s="4"/>
      <c r="Q228" s="4"/>
      <c r="R228" s="4"/>
      <c r="S228" s="4"/>
      <c r="T228" s="4"/>
      <c r="U228" s="4"/>
      <c r="V228" s="4"/>
      <c r="W228" s="4"/>
      <c r="X228" s="4"/>
      <c r="Y228" s="4"/>
      <c r="Z228" s="4"/>
      <c r="AA228" s="4"/>
      <c r="AB228" s="4"/>
      <c r="AC228" s="4"/>
      <c r="AD228" s="4"/>
      <c r="AE228" s="4"/>
      <c r="AF228" s="4"/>
      <c r="AG228" s="4"/>
    </row>
    <row r="229" spans="1:33" s="5" customFormat="1" x14ac:dyDescent="0.15">
      <c r="A229" s="4"/>
      <c r="B229" s="4"/>
      <c r="C229" s="58"/>
      <c r="D229" s="4"/>
      <c r="E229" s="58"/>
      <c r="F229" s="58"/>
      <c r="G229" s="4"/>
      <c r="H229" s="4"/>
      <c r="I229" s="4"/>
      <c r="J229" s="58"/>
      <c r="K229" s="4"/>
      <c r="L229" s="58"/>
      <c r="M229" s="58"/>
      <c r="N229" s="4"/>
      <c r="O229" s="4"/>
      <c r="P229" s="4"/>
      <c r="Q229" s="4"/>
      <c r="R229" s="4"/>
      <c r="S229" s="4"/>
      <c r="T229" s="4"/>
      <c r="U229" s="4"/>
      <c r="V229" s="4"/>
      <c r="W229" s="4"/>
      <c r="X229" s="4"/>
      <c r="Y229" s="4"/>
      <c r="Z229" s="4"/>
      <c r="AA229" s="4"/>
      <c r="AB229" s="4"/>
      <c r="AC229" s="4"/>
      <c r="AD229" s="4"/>
      <c r="AE229" s="4"/>
      <c r="AF229" s="4"/>
      <c r="AG229" s="4"/>
    </row>
    <row r="230" spans="1:33" s="5" customFormat="1" x14ac:dyDescent="0.15">
      <c r="A230" s="4"/>
      <c r="B230" s="4"/>
      <c r="C230" s="58"/>
      <c r="D230" s="4"/>
      <c r="E230" s="58"/>
      <c r="F230" s="58"/>
      <c r="G230" s="4"/>
      <c r="H230" s="4"/>
      <c r="I230" s="4"/>
      <c r="J230" s="58"/>
      <c r="K230" s="4"/>
      <c r="L230" s="58"/>
      <c r="M230" s="58"/>
      <c r="N230" s="4"/>
      <c r="O230" s="4"/>
      <c r="P230" s="4"/>
      <c r="Q230" s="4"/>
      <c r="R230" s="4"/>
      <c r="S230" s="4"/>
      <c r="T230" s="4"/>
    </row>
    <row r="231" spans="1:33" s="5" customFormat="1" x14ac:dyDescent="0.15">
      <c r="C231" s="61"/>
      <c r="E231" s="61"/>
      <c r="F231" s="61"/>
      <c r="J231" s="61"/>
      <c r="L231" s="61"/>
      <c r="M231" s="61"/>
    </row>
    <row r="232" spans="1:33" s="5" customFormat="1" x14ac:dyDescent="0.15">
      <c r="C232" s="61"/>
      <c r="E232" s="61"/>
      <c r="F232" s="61"/>
      <c r="J232" s="61"/>
      <c r="L232" s="61"/>
      <c r="M232" s="61"/>
    </row>
    <row r="233" spans="1:33" s="5" customFormat="1" x14ac:dyDescent="0.15">
      <c r="C233" s="61"/>
      <c r="E233" s="61"/>
      <c r="F233" s="61"/>
      <c r="J233" s="61"/>
      <c r="L233" s="61"/>
      <c r="M233" s="61"/>
    </row>
    <row r="234" spans="1:33" s="5" customFormat="1" x14ac:dyDescent="0.15">
      <c r="C234" s="61"/>
      <c r="E234" s="61"/>
      <c r="F234" s="61"/>
      <c r="J234" s="61"/>
      <c r="L234" s="61"/>
      <c r="M234" s="61"/>
    </row>
    <row r="235" spans="1:33" s="5" customFormat="1" x14ac:dyDescent="0.15">
      <c r="C235" s="61"/>
      <c r="E235" s="61"/>
      <c r="F235" s="61"/>
      <c r="J235" s="61"/>
      <c r="L235" s="61"/>
      <c r="M235" s="61"/>
    </row>
    <row r="236" spans="1:33" s="5" customFormat="1" x14ac:dyDescent="0.15">
      <c r="C236" s="61"/>
      <c r="E236" s="61"/>
      <c r="F236" s="61"/>
      <c r="J236" s="61"/>
      <c r="L236" s="61"/>
      <c r="M236" s="61"/>
    </row>
    <row r="237" spans="1:33" s="5" customFormat="1" x14ac:dyDescent="0.15">
      <c r="C237" s="61"/>
      <c r="E237" s="61"/>
      <c r="F237" s="61"/>
      <c r="J237" s="61"/>
      <c r="L237" s="61"/>
      <c r="M237" s="61"/>
    </row>
  </sheetData>
  <mergeCells count="46">
    <mergeCell ref="M145:M146"/>
    <mergeCell ref="E76:E77"/>
    <mergeCell ref="F76:F77"/>
    <mergeCell ref="L76:L77"/>
    <mergeCell ref="J76:K77"/>
    <mergeCell ref="J145:K146"/>
    <mergeCell ref="I76:I77"/>
    <mergeCell ref="H145:H146"/>
    <mergeCell ref="I145:I146"/>
    <mergeCell ref="M76:M77"/>
    <mergeCell ref="A142:M142"/>
    <mergeCell ref="A144:F144"/>
    <mergeCell ref="H144:M144"/>
    <mergeCell ref="E145:E146"/>
    <mergeCell ref="F145:F146"/>
    <mergeCell ref="L145:L146"/>
    <mergeCell ref="O10:O12"/>
    <mergeCell ref="P10:P12"/>
    <mergeCell ref="Q10:Q12"/>
    <mergeCell ref="A73:M73"/>
    <mergeCell ref="A75:F75"/>
    <mergeCell ref="H75:M75"/>
    <mergeCell ref="P6:Q6"/>
    <mergeCell ref="E7:E8"/>
    <mergeCell ref="F7:F8"/>
    <mergeCell ref="L7:L8"/>
    <mergeCell ref="M7:M8"/>
    <mergeCell ref="O7:O9"/>
    <mergeCell ref="P7:P9"/>
    <mergeCell ref="Q7:Q9"/>
    <mergeCell ref="J7:K8"/>
    <mergeCell ref="I7:I8"/>
    <mergeCell ref="A2:M2"/>
    <mergeCell ref="A6:F6"/>
    <mergeCell ref="H6:M6"/>
    <mergeCell ref="C7:D8"/>
    <mergeCell ref="A7:A8"/>
    <mergeCell ref="B7:B8"/>
    <mergeCell ref="H7:H8"/>
    <mergeCell ref="A145:A146"/>
    <mergeCell ref="B145:B146"/>
    <mergeCell ref="C145:D146"/>
    <mergeCell ref="H76:H77"/>
    <mergeCell ref="A76:A77"/>
    <mergeCell ref="B76:B77"/>
    <mergeCell ref="C76:D77"/>
  </mergeCells>
  <phoneticPr fontId="5"/>
  <conditionalFormatting sqref="A9">
    <cfRule type="expression" dxfId="39" priority="71">
      <formula>$A$9=""</formula>
    </cfRule>
  </conditionalFormatting>
  <conditionalFormatting sqref="B9">
    <cfRule type="expression" dxfId="38" priority="70">
      <formula>$B$9=""</formula>
    </cfRule>
  </conditionalFormatting>
  <conditionalFormatting sqref="C9">
    <cfRule type="expression" dxfId="37" priority="69">
      <formula>$C$9=""</formula>
    </cfRule>
  </conditionalFormatting>
  <conditionalFormatting sqref="E9">
    <cfRule type="expression" dxfId="36" priority="67">
      <formula>$E$9=""</formula>
    </cfRule>
  </conditionalFormatting>
  <conditionalFormatting sqref="E10:E70">
    <cfRule type="expression" dxfId="35" priority="62">
      <formula>$E$9=""</formula>
    </cfRule>
  </conditionalFormatting>
  <conditionalFormatting sqref="H9">
    <cfRule type="expression" dxfId="34" priority="55">
      <formula>$H$9=""</formula>
    </cfRule>
  </conditionalFormatting>
  <conditionalFormatting sqref="I9">
    <cfRule type="expression" dxfId="33" priority="54">
      <formula>$I$9=""</formula>
    </cfRule>
  </conditionalFormatting>
  <conditionalFormatting sqref="J9">
    <cfRule type="expression" dxfId="32" priority="53">
      <formula>$J$9=""</formula>
    </cfRule>
  </conditionalFormatting>
  <conditionalFormatting sqref="L9">
    <cfRule type="expression" dxfId="31" priority="52">
      <formula>$L$9=""</formula>
    </cfRule>
  </conditionalFormatting>
  <conditionalFormatting sqref="H10:H70">
    <cfRule type="expression" dxfId="30" priority="47">
      <formula>$H$9=""</formula>
    </cfRule>
  </conditionalFormatting>
  <conditionalFormatting sqref="I10:I70">
    <cfRule type="expression" dxfId="29" priority="46">
      <formula>$I$9=""</formula>
    </cfRule>
  </conditionalFormatting>
  <conditionalFormatting sqref="J10:J70">
    <cfRule type="expression" dxfId="28" priority="45">
      <formula>$J$9=""</formula>
    </cfRule>
  </conditionalFormatting>
  <conditionalFormatting sqref="L10:L70">
    <cfRule type="expression" dxfId="27" priority="44">
      <formula>$L$9=""</formula>
    </cfRule>
  </conditionalFormatting>
  <conditionalFormatting sqref="H78">
    <cfRule type="expression" dxfId="26" priority="35">
      <formula>$H$9=""</formula>
    </cfRule>
  </conditionalFormatting>
  <conditionalFormatting sqref="I78">
    <cfRule type="expression" dxfId="25" priority="34">
      <formula>$I$9=""</formula>
    </cfRule>
  </conditionalFormatting>
  <conditionalFormatting sqref="J78">
    <cfRule type="expression" dxfId="24" priority="33">
      <formula>$J$9=""</formula>
    </cfRule>
  </conditionalFormatting>
  <conditionalFormatting sqref="L78">
    <cfRule type="expression" dxfId="23" priority="32">
      <formula>$L$9=""</formula>
    </cfRule>
  </conditionalFormatting>
  <conditionalFormatting sqref="H79:H139">
    <cfRule type="expression" dxfId="22" priority="31">
      <formula>$H$9=""</formula>
    </cfRule>
  </conditionalFormatting>
  <conditionalFormatting sqref="I79:I139">
    <cfRule type="expression" dxfId="21" priority="30">
      <formula>$I$9=""</formula>
    </cfRule>
  </conditionalFormatting>
  <conditionalFormatting sqref="J79:J139">
    <cfRule type="expression" dxfId="20" priority="29">
      <formula>$J$9=""</formula>
    </cfRule>
  </conditionalFormatting>
  <conditionalFormatting sqref="L79:L139">
    <cfRule type="expression" dxfId="19" priority="28">
      <formula>$L$9=""</formula>
    </cfRule>
  </conditionalFormatting>
  <conditionalFormatting sqref="H147">
    <cfRule type="expression" dxfId="18" priority="19">
      <formula>$H$9=""</formula>
    </cfRule>
  </conditionalFormatting>
  <conditionalFormatting sqref="I147">
    <cfRule type="expression" dxfId="17" priority="18">
      <formula>$I$9=""</formula>
    </cfRule>
  </conditionalFormatting>
  <conditionalFormatting sqref="J147">
    <cfRule type="expression" dxfId="16" priority="17">
      <formula>$J$9=""</formula>
    </cfRule>
  </conditionalFormatting>
  <conditionalFormatting sqref="L147">
    <cfRule type="expression" dxfId="15" priority="16">
      <formula>$L$9=""</formula>
    </cfRule>
  </conditionalFormatting>
  <conditionalFormatting sqref="H148:H208">
    <cfRule type="expression" dxfId="14" priority="15">
      <formula>$H$9=""</formula>
    </cfRule>
  </conditionalFormatting>
  <conditionalFormatting sqref="I148:I208">
    <cfRule type="expression" dxfId="13" priority="14">
      <formula>$I$9=""</formula>
    </cfRule>
  </conditionalFormatting>
  <conditionalFormatting sqref="J148:J208">
    <cfRule type="expression" dxfId="12" priority="13">
      <formula>$J$9=""</formula>
    </cfRule>
  </conditionalFormatting>
  <conditionalFormatting sqref="L148:L208">
    <cfRule type="expression" dxfId="11" priority="12">
      <formula>$L$9=""</formula>
    </cfRule>
  </conditionalFormatting>
  <conditionalFormatting sqref="A10:A70">
    <cfRule type="expression" dxfId="10" priority="11">
      <formula>$A$9=""</formula>
    </cfRule>
  </conditionalFormatting>
  <conditionalFormatting sqref="B10:B70">
    <cfRule type="expression" dxfId="9" priority="10">
      <formula>$B$9=""</formula>
    </cfRule>
  </conditionalFormatting>
  <conditionalFormatting sqref="C10:C70">
    <cfRule type="expression" dxfId="8" priority="9">
      <formula>$C$9=""</formula>
    </cfRule>
  </conditionalFormatting>
  <conditionalFormatting sqref="A78:A139">
    <cfRule type="expression" dxfId="7" priority="8">
      <formula>$A$9=""</formula>
    </cfRule>
  </conditionalFormatting>
  <conditionalFormatting sqref="B78:B139">
    <cfRule type="expression" dxfId="6" priority="7">
      <formula>$B$9=""</formula>
    </cfRule>
  </conditionalFormatting>
  <conditionalFormatting sqref="C78:C139">
    <cfRule type="expression" dxfId="5" priority="6">
      <formula>$C$9=""</formula>
    </cfRule>
  </conditionalFormatting>
  <conditionalFormatting sqref="E78:E139">
    <cfRule type="expression" dxfId="4" priority="5">
      <formula>$E$9=""</formula>
    </cfRule>
  </conditionalFormatting>
  <conditionalFormatting sqref="A147:A208">
    <cfRule type="expression" dxfId="3" priority="4">
      <formula>$A$9=""</formula>
    </cfRule>
  </conditionalFormatting>
  <conditionalFormatting sqref="B147:B208">
    <cfRule type="expression" dxfId="2" priority="3">
      <formula>$B$9=""</formula>
    </cfRule>
  </conditionalFormatting>
  <conditionalFormatting sqref="C147:C208">
    <cfRule type="expression" dxfId="1" priority="2">
      <formula>$C$9=""</formula>
    </cfRule>
  </conditionalFormatting>
  <conditionalFormatting sqref="E147:E208">
    <cfRule type="expression" dxfId="0" priority="1">
      <formula>$E$9=""</formula>
    </cfRule>
  </conditionalFormatting>
  <dataValidations count="1">
    <dataValidation type="list" allowBlank="1" showInputMessage="1" showErrorMessage="1" sqref="I78:I139 B9:B70 I9:I70 B78:B139 I147:I208 B147:B208" xr:uid="{00000000-0002-0000-0B00-000000000000}">
      <formula1>"電灯,動力"</formula1>
    </dataValidation>
  </dataValidations>
  <pageMargins left="0.7" right="0.7" top="0.75" bottom="0.75" header="0.3" footer="0.3"/>
  <pageSetup paperSize="9" scale="38" fitToHeight="0" orientation="portrait" r:id="rId1"/>
  <headerFooter>
    <oddFooter>&amp;R_x000D_&amp;1#&amp;"Calibri"&amp;8&amp;K0000FF 通常文書（社内外関係者限り）</oddFooter>
  </headerFooter>
  <rowBreaks count="2" manualBreakCount="2">
    <brk id="70" max="16383" man="1"/>
    <brk id="13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F0000"/>
    <pageSetUpPr fitToPage="1"/>
  </sheetPr>
  <dimension ref="A1:BD70"/>
  <sheetViews>
    <sheetView showGridLines="0" showZeros="0" view="pageBreakPreview" zoomScale="70" zoomScaleNormal="70" zoomScaleSheetLayoutView="70" workbookViewId="0">
      <selection activeCell="AB7" sqref="AB7"/>
    </sheetView>
  </sheetViews>
  <sheetFormatPr defaultColWidth="8.875" defaultRowHeight="15.75" x14ac:dyDescent="0.15"/>
  <cols>
    <col min="1" max="29" width="3.625" style="5" customWidth="1"/>
    <col min="30" max="31" width="0" style="5" hidden="1" customWidth="1"/>
    <col min="32" max="32" width="13.875" style="5" hidden="1" customWidth="1"/>
    <col min="33" max="33" width="9" style="5" customWidth="1"/>
    <col min="34" max="34" width="9.875" style="5" customWidth="1"/>
    <col min="35" max="35" width="9.875" style="97" customWidth="1"/>
    <col min="36" max="36" width="9" style="61" customWidth="1"/>
    <col min="37" max="38" width="9" style="5" customWidth="1"/>
    <col min="39" max="39" width="10.125" style="61" customWidth="1"/>
    <col min="40" max="41" width="9" style="5" customWidth="1"/>
    <col min="42" max="42" width="9.875" style="97" customWidth="1"/>
    <col min="43" max="43" width="9" style="61" customWidth="1"/>
    <col min="44" max="45" width="9" style="5" customWidth="1"/>
    <col min="46" max="46" width="10.5" style="61" customWidth="1"/>
    <col min="47" max="47" width="9" style="5" customWidth="1"/>
    <col min="48" max="48" width="14.375" style="5" customWidth="1"/>
    <col min="49" max="49" width="10.625" style="5" bestFit="1" customWidth="1"/>
    <col min="50" max="51" width="9" style="5" customWidth="1"/>
    <col min="52" max="56" width="8.875" style="5" customWidth="1"/>
    <col min="57" max="16384" width="8.875" style="33"/>
  </cols>
  <sheetData>
    <row r="1" spans="1:54"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4"/>
      <c r="AG1" s="4"/>
      <c r="AH1" s="4"/>
      <c r="AI1" s="4"/>
      <c r="AJ1" s="58"/>
      <c r="AK1" s="4"/>
      <c r="AL1" s="4"/>
      <c r="AM1" s="58"/>
      <c r="AN1" s="4"/>
      <c r="AO1" s="4"/>
      <c r="AP1" s="4"/>
      <c r="AQ1" s="58"/>
      <c r="AR1" s="4"/>
      <c r="AS1" s="4"/>
      <c r="AT1" s="58"/>
      <c r="AU1" s="4"/>
      <c r="AV1" s="4"/>
      <c r="AW1" s="4"/>
      <c r="AX1" s="4"/>
      <c r="AY1" s="4"/>
      <c r="AZ1" s="4"/>
      <c r="BA1" s="4"/>
      <c r="BB1" s="4"/>
    </row>
    <row r="2" spans="1:54" s="5" customFormat="1" ht="30"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4"/>
      <c r="AG2" s="4"/>
      <c r="AH2" s="274" t="s">
        <v>46</v>
      </c>
      <c r="AI2" s="274"/>
      <c r="AJ2" s="274"/>
      <c r="AK2" s="274"/>
      <c r="AL2" s="274"/>
      <c r="AM2" s="274"/>
      <c r="AN2" s="274"/>
      <c r="AO2" s="274"/>
      <c r="AP2" s="274"/>
      <c r="AQ2" s="274"/>
      <c r="AR2" s="274"/>
      <c r="AS2" s="274"/>
      <c r="AT2" s="274"/>
      <c r="AU2" s="38"/>
      <c r="AV2" s="38"/>
      <c r="AW2" s="38"/>
      <c r="AX2" s="38"/>
      <c r="AY2" s="38"/>
      <c r="AZ2" s="4"/>
      <c r="BA2" s="4"/>
      <c r="BB2" s="4"/>
    </row>
    <row r="3" spans="1:54"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4"/>
      <c r="AG3" s="4"/>
      <c r="AH3" s="39" t="s">
        <v>158</v>
      </c>
      <c r="AI3" s="39"/>
      <c r="AJ3" s="62"/>
      <c r="AK3" s="40"/>
      <c r="AL3" s="102"/>
      <c r="AM3" s="59"/>
      <c r="AN3" s="40"/>
      <c r="AO3" s="102"/>
      <c r="AP3" s="39"/>
      <c r="AQ3" s="59"/>
      <c r="AR3" s="102"/>
      <c r="AS3" s="102"/>
      <c r="AT3" s="59"/>
      <c r="AU3" s="20"/>
      <c r="AV3" s="20"/>
      <c r="AW3" s="20"/>
      <c r="AX3" s="20"/>
      <c r="AY3" s="20"/>
      <c r="AZ3" s="4"/>
      <c r="BA3" s="4"/>
      <c r="BB3" s="4"/>
    </row>
    <row r="4" spans="1:54" s="5" customFormat="1" ht="16.5" x14ac:dyDescent="0.15">
      <c r="A4" s="429" t="str">
        <f>電力使用計画!A2</f>
        <v>沖縄電力株式会社</v>
      </c>
      <c r="B4" s="429"/>
      <c r="C4" s="429"/>
      <c r="D4" s="429"/>
      <c r="E4" s="429"/>
      <c r="F4" s="429"/>
      <c r="G4" s="429"/>
      <c r="H4" s="429"/>
      <c r="I4" s="429"/>
      <c r="J4" s="20" t="s">
        <v>242</v>
      </c>
      <c r="K4" s="20"/>
      <c r="L4" s="20"/>
      <c r="M4" s="20"/>
      <c r="N4" s="22"/>
      <c r="O4" s="20"/>
      <c r="P4" s="20"/>
      <c r="Q4" s="20"/>
      <c r="R4" s="20"/>
      <c r="S4" s="23" t="s">
        <v>1</v>
      </c>
      <c r="T4" s="532">
        <v>45383</v>
      </c>
      <c r="U4" s="532"/>
      <c r="V4" s="532"/>
      <c r="W4" s="532"/>
      <c r="X4" s="532"/>
      <c r="Y4" s="532"/>
      <c r="Z4" s="532"/>
      <c r="AA4" s="532"/>
      <c r="AB4" s="24"/>
      <c r="AC4" s="24"/>
      <c r="AG4" s="4"/>
      <c r="AH4" s="22" t="s">
        <v>140</v>
      </c>
      <c r="AI4" s="22"/>
      <c r="AJ4" s="63"/>
      <c r="AK4" s="102"/>
      <c r="AL4" s="102"/>
      <c r="AM4" s="59"/>
      <c r="AN4" s="40"/>
      <c r="AO4" s="102"/>
      <c r="AP4" s="22"/>
      <c r="AQ4" s="59"/>
      <c r="AR4" s="102"/>
      <c r="AS4" s="102"/>
      <c r="AT4" s="59"/>
      <c r="AU4" s="20"/>
      <c r="AV4" s="20"/>
      <c r="AW4" s="20"/>
      <c r="AX4" s="20"/>
      <c r="AY4" s="20"/>
      <c r="AZ4" s="4"/>
      <c r="BA4" s="4"/>
      <c r="BB4" s="4"/>
    </row>
    <row r="5" spans="1:54" s="5" customFormat="1" ht="17.25" thickBot="1" x14ac:dyDescent="0.2">
      <c r="A5" s="20"/>
      <c r="B5" s="20"/>
      <c r="C5" s="20"/>
      <c r="D5" s="20"/>
      <c r="E5" s="20"/>
      <c r="F5" s="20"/>
      <c r="G5" s="20"/>
      <c r="H5" s="20"/>
      <c r="I5" s="20"/>
      <c r="J5" s="20"/>
      <c r="K5" s="20"/>
      <c r="L5" s="20"/>
      <c r="M5" s="20"/>
      <c r="N5" s="22"/>
      <c r="O5" s="20"/>
      <c r="P5" s="20"/>
      <c r="Q5" s="20"/>
      <c r="R5" s="20"/>
      <c r="S5" s="25" t="s">
        <v>33</v>
      </c>
      <c r="T5" s="53"/>
      <c r="U5" s="53"/>
      <c r="V5" s="53"/>
      <c r="W5" s="53"/>
      <c r="X5" s="53"/>
      <c r="Y5" s="53"/>
      <c r="Z5" s="53"/>
      <c r="AA5" s="53"/>
      <c r="AB5" s="53"/>
      <c r="AC5" s="26"/>
      <c r="AG5" s="4"/>
      <c r="AH5" s="197" t="s">
        <v>281</v>
      </c>
      <c r="AI5" s="197"/>
      <c r="AJ5" s="194"/>
      <c r="AK5" s="198"/>
      <c r="AL5" s="198"/>
      <c r="AM5" s="195"/>
      <c r="AN5" s="199"/>
      <c r="AO5" s="102"/>
      <c r="AP5" s="22"/>
      <c r="AQ5" s="59"/>
      <c r="AR5" s="102"/>
      <c r="AS5" s="102"/>
      <c r="AT5" s="59"/>
      <c r="AU5" s="20"/>
      <c r="AV5" s="20"/>
      <c r="AW5" s="20"/>
      <c r="AX5" s="20"/>
      <c r="AY5" s="20"/>
      <c r="AZ5" s="4"/>
      <c r="BA5" s="4"/>
      <c r="BB5" s="4"/>
    </row>
    <row r="6" spans="1:54" s="5" customFormat="1" ht="16.5" x14ac:dyDescent="0.15">
      <c r="A6" s="20"/>
      <c r="B6" s="433" t="s">
        <v>156</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20"/>
      <c r="AC6" s="20"/>
      <c r="AD6" s="4"/>
      <c r="AE6" s="4"/>
      <c r="AF6" s="4"/>
      <c r="AG6" s="4"/>
      <c r="AH6" s="529" t="s">
        <v>166</v>
      </c>
      <c r="AI6" s="530"/>
      <c r="AJ6" s="530"/>
      <c r="AK6" s="530"/>
      <c r="AL6" s="530"/>
      <c r="AM6" s="531"/>
      <c r="AN6" s="40"/>
      <c r="AO6" s="529" t="s">
        <v>167</v>
      </c>
      <c r="AP6" s="530"/>
      <c r="AQ6" s="530"/>
      <c r="AR6" s="530"/>
      <c r="AS6" s="530"/>
      <c r="AT6" s="531"/>
      <c r="AU6" s="41"/>
      <c r="AV6" s="104" t="s">
        <v>47</v>
      </c>
      <c r="AW6" s="329" t="s">
        <v>48</v>
      </c>
      <c r="AX6" s="453"/>
      <c r="AY6" s="20"/>
      <c r="AZ6" s="4"/>
      <c r="BA6" s="4"/>
      <c r="BB6" s="4"/>
    </row>
    <row r="7" spans="1:54" s="5" customFormat="1" ht="28.5" customHeight="1" x14ac:dyDescent="0.15">
      <c r="A7" s="20"/>
      <c r="B7" s="433"/>
      <c r="C7" s="433"/>
      <c r="D7" s="433"/>
      <c r="E7" s="433"/>
      <c r="F7" s="433"/>
      <c r="G7" s="433"/>
      <c r="H7" s="433"/>
      <c r="I7" s="433"/>
      <c r="J7" s="433"/>
      <c r="K7" s="433"/>
      <c r="L7" s="433"/>
      <c r="M7" s="433"/>
      <c r="N7" s="433"/>
      <c r="O7" s="433"/>
      <c r="P7" s="433"/>
      <c r="Q7" s="433"/>
      <c r="R7" s="433"/>
      <c r="S7" s="433"/>
      <c r="T7" s="433"/>
      <c r="U7" s="433"/>
      <c r="V7" s="433"/>
      <c r="W7" s="433"/>
      <c r="X7" s="433"/>
      <c r="Y7" s="433"/>
      <c r="Z7" s="433"/>
      <c r="AA7" s="433"/>
      <c r="AB7" s="28"/>
      <c r="AC7" s="20"/>
      <c r="AD7" s="4"/>
      <c r="AE7" s="4"/>
      <c r="AF7" s="4"/>
      <c r="AG7" s="4"/>
      <c r="AH7" s="556" t="s">
        <v>191</v>
      </c>
      <c r="AI7" s="558" t="s">
        <v>211</v>
      </c>
      <c r="AJ7" s="560" t="s">
        <v>209</v>
      </c>
      <c r="AK7" s="561"/>
      <c r="AL7" s="536" t="s">
        <v>49</v>
      </c>
      <c r="AM7" s="475" t="s">
        <v>50</v>
      </c>
      <c r="AN7" s="40"/>
      <c r="AO7" s="556" t="s">
        <v>192</v>
      </c>
      <c r="AP7" s="558" t="s">
        <v>211</v>
      </c>
      <c r="AQ7" s="560" t="s">
        <v>209</v>
      </c>
      <c r="AR7" s="561"/>
      <c r="AS7" s="536" t="s">
        <v>49</v>
      </c>
      <c r="AT7" s="475" t="s">
        <v>50</v>
      </c>
      <c r="AU7" s="20"/>
      <c r="AV7" s="366" t="s">
        <v>85</v>
      </c>
      <c r="AW7" s="426">
        <f>SUM(AM9:AM44)</f>
        <v>500200</v>
      </c>
      <c r="AX7" s="478" t="s">
        <v>51</v>
      </c>
      <c r="AY7" s="20"/>
      <c r="AZ7" s="4"/>
      <c r="BA7" s="4"/>
      <c r="BB7" s="4"/>
    </row>
    <row r="8" spans="1:54"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
      <c r="AF8" s="4"/>
      <c r="AG8" s="4"/>
      <c r="AH8" s="557"/>
      <c r="AI8" s="559"/>
      <c r="AJ8" s="562"/>
      <c r="AK8" s="563"/>
      <c r="AL8" s="537"/>
      <c r="AM8" s="476"/>
      <c r="AN8" s="40"/>
      <c r="AO8" s="557"/>
      <c r="AP8" s="559"/>
      <c r="AQ8" s="562"/>
      <c r="AR8" s="563"/>
      <c r="AS8" s="537"/>
      <c r="AT8" s="476"/>
      <c r="AU8" s="20"/>
      <c r="AV8" s="366"/>
      <c r="AW8" s="426"/>
      <c r="AX8" s="478"/>
      <c r="AY8" s="20"/>
      <c r="AZ8" s="4"/>
      <c r="BA8" s="4"/>
      <c r="BB8" s="4"/>
    </row>
    <row r="9" spans="1:54" s="5" customFormat="1" ht="16.5" x14ac:dyDescent="0.15">
      <c r="A9" s="20"/>
      <c r="B9" s="20" t="s">
        <v>138</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
      <c r="AF9" s="4"/>
      <c r="AG9" s="4"/>
      <c r="AH9" s="152" t="s">
        <v>199</v>
      </c>
      <c r="AI9" s="154" t="s">
        <v>236</v>
      </c>
      <c r="AJ9" s="153">
        <v>200</v>
      </c>
      <c r="AK9" s="100" t="s">
        <v>51</v>
      </c>
      <c r="AL9" s="106">
        <v>81</v>
      </c>
      <c r="AM9" s="60">
        <f>AJ9*AL9</f>
        <v>16200</v>
      </c>
      <c r="AN9" s="40"/>
      <c r="AO9" s="152" t="s">
        <v>199</v>
      </c>
      <c r="AP9" s="154" t="s">
        <v>236</v>
      </c>
      <c r="AQ9" s="153">
        <v>200</v>
      </c>
      <c r="AR9" s="100" t="s">
        <v>51</v>
      </c>
      <c r="AS9" s="106">
        <v>60</v>
      </c>
      <c r="AT9" s="60">
        <f>AQ9*AS9</f>
        <v>12000</v>
      </c>
      <c r="AU9" s="20"/>
      <c r="AV9" s="366"/>
      <c r="AW9" s="426"/>
      <c r="AX9" s="478"/>
      <c r="AY9" s="20"/>
      <c r="AZ9" s="4"/>
      <c r="BA9" s="4"/>
      <c r="BB9" s="4"/>
    </row>
    <row r="10" spans="1:54"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
      <c r="AF10" s="4"/>
      <c r="AG10" s="4"/>
      <c r="AH10" s="152" t="s">
        <v>199</v>
      </c>
      <c r="AI10" s="154" t="s">
        <v>236</v>
      </c>
      <c r="AJ10" s="153">
        <v>300</v>
      </c>
      <c r="AK10" s="100" t="s">
        <v>51</v>
      </c>
      <c r="AL10" s="106">
        <v>80</v>
      </c>
      <c r="AM10" s="60">
        <f t="shared" ref="AM10:AM44" si="0">AJ10*AL10</f>
        <v>24000</v>
      </c>
      <c r="AN10" s="40"/>
      <c r="AO10" s="152" t="s">
        <v>199</v>
      </c>
      <c r="AP10" s="154" t="s">
        <v>236</v>
      </c>
      <c r="AQ10" s="153">
        <v>300</v>
      </c>
      <c r="AR10" s="100" t="s">
        <v>51</v>
      </c>
      <c r="AS10" s="106">
        <v>80</v>
      </c>
      <c r="AT10" s="60">
        <f t="shared" ref="AT10:AT44" si="1">AQ10*AS10</f>
        <v>24000</v>
      </c>
      <c r="AU10" s="20"/>
      <c r="AV10" s="366" t="s">
        <v>86</v>
      </c>
      <c r="AW10" s="426">
        <f>SUM(AT9:AT44)</f>
        <v>446000</v>
      </c>
      <c r="AX10" s="478" t="s">
        <v>51</v>
      </c>
      <c r="AY10" s="20"/>
      <c r="AZ10" s="4"/>
      <c r="BA10" s="4"/>
      <c r="BB10" s="4"/>
    </row>
    <row r="11" spans="1:54" s="5" customFormat="1" ht="20.25" customHeight="1" x14ac:dyDescent="0.15">
      <c r="A11" s="20"/>
      <c r="B11" s="539" t="s">
        <v>81</v>
      </c>
      <c r="C11" s="431"/>
      <c r="D11" s="431"/>
      <c r="E11" s="431"/>
      <c r="F11" s="431"/>
      <c r="G11" s="431"/>
      <c r="H11" s="431"/>
      <c r="I11" s="431"/>
      <c r="J11" s="431"/>
      <c r="K11" s="431"/>
      <c r="L11" s="432"/>
      <c r="M11" s="488" t="s">
        <v>29</v>
      </c>
      <c r="N11" s="488"/>
      <c r="O11" s="488"/>
      <c r="P11" s="488"/>
      <c r="Q11" s="488"/>
      <c r="R11" s="488"/>
      <c r="S11" s="488"/>
      <c r="T11" s="488"/>
      <c r="U11" s="488"/>
      <c r="V11" s="488"/>
      <c r="W11" s="488"/>
      <c r="X11" s="488"/>
      <c r="Y11" s="488"/>
      <c r="Z11" s="488"/>
      <c r="AA11" s="488"/>
      <c r="AB11" s="489"/>
      <c r="AC11" s="20"/>
      <c r="AD11" s="4"/>
      <c r="AE11" s="4"/>
      <c r="AF11" s="4" t="str">
        <f>IF(M11&lt;&gt;"","○","×")</f>
        <v>○</v>
      </c>
      <c r="AG11" s="4"/>
      <c r="AH11" s="152" t="s">
        <v>199</v>
      </c>
      <c r="AI11" s="154" t="s">
        <v>236</v>
      </c>
      <c r="AJ11" s="153">
        <v>600</v>
      </c>
      <c r="AK11" s="100" t="s">
        <v>51</v>
      </c>
      <c r="AL11" s="106">
        <v>50</v>
      </c>
      <c r="AM11" s="60">
        <f t="shared" si="0"/>
        <v>30000</v>
      </c>
      <c r="AN11" s="40"/>
      <c r="AO11" s="152" t="s">
        <v>199</v>
      </c>
      <c r="AP11" s="154" t="s">
        <v>236</v>
      </c>
      <c r="AQ11" s="153">
        <v>600</v>
      </c>
      <c r="AR11" s="100" t="s">
        <v>51</v>
      </c>
      <c r="AS11" s="106">
        <v>50</v>
      </c>
      <c r="AT11" s="60">
        <f t="shared" si="1"/>
        <v>30000</v>
      </c>
      <c r="AU11" s="20"/>
      <c r="AV11" s="366"/>
      <c r="AW11" s="426"/>
      <c r="AX11" s="478"/>
      <c r="AY11" s="20"/>
      <c r="AZ11" s="4"/>
      <c r="BA11" s="4"/>
      <c r="BB11" s="4"/>
    </row>
    <row r="12" spans="1:54" s="5" customFormat="1" ht="20.25" customHeight="1" thickBot="1" x14ac:dyDescent="0.2">
      <c r="A12" s="20"/>
      <c r="B12" s="332" t="s">
        <v>12</v>
      </c>
      <c r="C12" s="333"/>
      <c r="D12" s="333"/>
      <c r="E12" s="333"/>
      <c r="F12" s="333"/>
      <c r="G12" s="333"/>
      <c r="H12" s="333"/>
      <c r="I12" s="333"/>
      <c r="J12" s="333"/>
      <c r="K12" s="333"/>
      <c r="L12" s="333"/>
      <c r="M12" s="494" t="s">
        <v>89</v>
      </c>
      <c r="N12" s="494"/>
      <c r="O12" s="494"/>
      <c r="P12" s="494"/>
      <c r="Q12" s="494"/>
      <c r="R12" s="494"/>
      <c r="S12" s="494"/>
      <c r="T12" s="494"/>
      <c r="U12" s="494"/>
      <c r="V12" s="494"/>
      <c r="W12" s="494"/>
      <c r="X12" s="494"/>
      <c r="Y12" s="494"/>
      <c r="Z12" s="494"/>
      <c r="AA12" s="494"/>
      <c r="AB12" s="495"/>
      <c r="AC12" s="20"/>
      <c r="AD12" s="4"/>
      <c r="AE12" s="4"/>
      <c r="AF12" s="4" t="str">
        <f>IF(M12&lt;&gt;"","○","×")</f>
        <v>○</v>
      </c>
      <c r="AG12" s="4"/>
      <c r="AH12" s="152" t="s">
        <v>196</v>
      </c>
      <c r="AI12" s="154" t="s">
        <v>237</v>
      </c>
      <c r="AJ12" s="153">
        <v>750</v>
      </c>
      <c r="AK12" s="100" t="s">
        <v>51</v>
      </c>
      <c r="AL12" s="106">
        <v>62</v>
      </c>
      <c r="AM12" s="60">
        <f t="shared" si="0"/>
        <v>46500</v>
      </c>
      <c r="AN12" s="40"/>
      <c r="AO12" s="152" t="s">
        <v>196</v>
      </c>
      <c r="AP12" s="154" t="s">
        <v>237</v>
      </c>
      <c r="AQ12" s="153">
        <v>750</v>
      </c>
      <c r="AR12" s="100" t="s">
        <v>51</v>
      </c>
      <c r="AS12" s="106">
        <v>62</v>
      </c>
      <c r="AT12" s="60">
        <f t="shared" si="1"/>
        <v>46500</v>
      </c>
      <c r="AU12" s="20"/>
      <c r="AV12" s="479"/>
      <c r="AW12" s="538"/>
      <c r="AX12" s="481"/>
      <c r="AY12" s="20"/>
      <c r="AZ12" s="4"/>
      <c r="BA12" s="4"/>
      <c r="BB12" s="4"/>
    </row>
    <row r="13" spans="1:54" s="5" customFormat="1" ht="20.100000000000001" customHeight="1" x14ac:dyDescent="0.15">
      <c r="A13" s="20"/>
      <c r="B13" s="518" t="s">
        <v>13</v>
      </c>
      <c r="C13" s="519"/>
      <c r="D13" s="519"/>
      <c r="E13" s="519"/>
      <c r="F13" s="519"/>
      <c r="G13" s="519"/>
      <c r="H13" s="519"/>
      <c r="I13" s="519"/>
      <c r="J13" s="519"/>
      <c r="K13" s="519"/>
      <c r="L13" s="520"/>
      <c r="M13" s="502" t="s">
        <v>14</v>
      </c>
      <c r="N13" s="502"/>
      <c r="O13" s="502"/>
      <c r="P13" s="543">
        <v>500</v>
      </c>
      <c r="Q13" s="543"/>
      <c r="R13" s="543"/>
      <c r="S13" s="543"/>
      <c r="T13" s="543"/>
      <c r="U13" s="543"/>
      <c r="V13" s="543"/>
      <c r="W13" s="543"/>
      <c r="X13" s="543"/>
      <c r="Y13" s="543"/>
      <c r="Z13" s="543"/>
      <c r="AA13" s="502" t="s">
        <v>90</v>
      </c>
      <c r="AB13" s="503"/>
      <c r="AC13" s="20"/>
      <c r="AD13" s="4"/>
      <c r="AE13" s="4"/>
      <c r="AF13" s="4" t="str">
        <f>IF(P13&lt;&gt;"","○","×")</f>
        <v>○</v>
      </c>
      <c r="AG13" s="4"/>
      <c r="AH13" s="152" t="s">
        <v>196</v>
      </c>
      <c r="AI13" s="154" t="s">
        <v>237</v>
      </c>
      <c r="AJ13" s="153">
        <v>500</v>
      </c>
      <c r="AK13" s="100" t="s">
        <v>51</v>
      </c>
      <c r="AL13" s="106">
        <v>70</v>
      </c>
      <c r="AM13" s="60">
        <f t="shared" si="0"/>
        <v>35000</v>
      </c>
      <c r="AN13" s="102"/>
      <c r="AO13" s="152" t="s">
        <v>196</v>
      </c>
      <c r="AP13" s="154" t="s">
        <v>237</v>
      </c>
      <c r="AQ13" s="153">
        <v>500</v>
      </c>
      <c r="AR13" s="100" t="s">
        <v>51</v>
      </c>
      <c r="AS13" s="106">
        <v>70</v>
      </c>
      <c r="AT13" s="60">
        <f t="shared" si="1"/>
        <v>35000</v>
      </c>
      <c r="AU13" s="20"/>
      <c r="AV13" s="32" t="s">
        <v>63</v>
      </c>
      <c r="AW13" s="20"/>
      <c r="AX13" s="20"/>
      <c r="AY13" s="20"/>
      <c r="AZ13" s="4"/>
      <c r="BA13" s="4"/>
      <c r="BB13" s="4"/>
    </row>
    <row r="14" spans="1:54" s="5" customFormat="1" ht="20.100000000000001" customHeight="1" thickBot="1" x14ac:dyDescent="0.2">
      <c r="A14" s="20"/>
      <c r="B14" s="440"/>
      <c r="C14" s="441"/>
      <c r="D14" s="441"/>
      <c r="E14" s="441"/>
      <c r="F14" s="441"/>
      <c r="G14" s="441"/>
      <c r="H14" s="441"/>
      <c r="I14" s="441"/>
      <c r="J14" s="441"/>
      <c r="K14" s="441"/>
      <c r="L14" s="442"/>
      <c r="M14" s="544" t="s">
        <v>16</v>
      </c>
      <c r="N14" s="544"/>
      <c r="O14" s="544"/>
      <c r="P14" s="545">
        <v>450</v>
      </c>
      <c r="Q14" s="545"/>
      <c r="R14" s="545"/>
      <c r="S14" s="545"/>
      <c r="T14" s="545"/>
      <c r="U14" s="545"/>
      <c r="V14" s="545"/>
      <c r="W14" s="545"/>
      <c r="X14" s="545"/>
      <c r="Y14" s="545"/>
      <c r="Z14" s="545"/>
      <c r="AA14" s="544" t="s">
        <v>15</v>
      </c>
      <c r="AB14" s="546"/>
      <c r="AC14" s="20"/>
      <c r="AD14" s="4"/>
      <c r="AE14" s="4"/>
      <c r="AF14" s="4" t="str">
        <f>IF(P14&lt;&gt;"","○","×")</f>
        <v>○</v>
      </c>
      <c r="AG14" s="4"/>
      <c r="AH14" s="152" t="s">
        <v>196</v>
      </c>
      <c r="AI14" s="154" t="s">
        <v>237</v>
      </c>
      <c r="AJ14" s="153">
        <v>1500</v>
      </c>
      <c r="AK14" s="100" t="s">
        <v>51</v>
      </c>
      <c r="AL14" s="106">
        <v>20</v>
      </c>
      <c r="AM14" s="60">
        <f t="shared" si="0"/>
        <v>30000</v>
      </c>
      <c r="AN14" s="102"/>
      <c r="AO14" s="152" t="s">
        <v>196</v>
      </c>
      <c r="AP14" s="154" t="s">
        <v>237</v>
      </c>
      <c r="AQ14" s="153">
        <v>1500</v>
      </c>
      <c r="AR14" s="100" t="s">
        <v>51</v>
      </c>
      <c r="AS14" s="106">
        <v>20</v>
      </c>
      <c r="AT14" s="60">
        <f t="shared" si="1"/>
        <v>30000</v>
      </c>
      <c r="AU14" s="20"/>
      <c r="AV14" s="32" t="s">
        <v>169</v>
      </c>
      <c r="AW14" s="20"/>
      <c r="AX14" s="20"/>
      <c r="AY14" s="20"/>
      <c r="AZ14" s="4"/>
      <c r="BA14" s="4"/>
      <c r="BB14" s="4"/>
    </row>
    <row r="15" spans="1:54" s="5" customFormat="1" ht="20.100000000000001" customHeight="1" thickBot="1" x14ac:dyDescent="0.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4"/>
      <c r="AE15" s="4"/>
      <c r="AF15" s="4"/>
      <c r="AG15" s="4"/>
      <c r="AH15" s="152" t="s">
        <v>198</v>
      </c>
      <c r="AI15" s="154" t="s">
        <v>237</v>
      </c>
      <c r="AJ15" s="153">
        <v>1800</v>
      </c>
      <c r="AK15" s="100" t="s">
        <v>51</v>
      </c>
      <c r="AL15" s="106">
        <v>30</v>
      </c>
      <c r="AM15" s="60">
        <f t="shared" si="0"/>
        <v>54000</v>
      </c>
      <c r="AN15" s="102"/>
      <c r="AO15" s="152" t="s">
        <v>198</v>
      </c>
      <c r="AP15" s="154" t="s">
        <v>237</v>
      </c>
      <c r="AQ15" s="153">
        <v>1800</v>
      </c>
      <c r="AR15" s="100" t="s">
        <v>51</v>
      </c>
      <c r="AS15" s="106">
        <v>30</v>
      </c>
      <c r="AT15" s="60">
        <f t="shared" si="1"/>
        <v>54000</v>
      </c>
      <c r="AU15" s="20"/>
      <c r="AV15" s="20"/>
      <c r="AW15" s="43"/>
      <c r="AX15" s="20"/>
      <c r="AY15" s="20"/>
      <c r="AZ15" s="4"/>
      <c r="BA15" s="4"/>
      <c r="BB15" s="4"/>
    </row>
    <row r="16" spans="1:54" s="5" customFormat="1" ht="20.100000000000001" customHeight="1" x14ac:dyDescent="0.15">
      <c r="A16" s="20"/>
      <c r="B16" s="449" t="s">
        <v>87</v>
      </c>
      <c r="C16" s="450"/>
      <c r="D16" s="450"/>
      <c r="E16" s="450"/>
      <c r="F16" s="450"/>
      <c r="G16" s="450"/>
      <c r="H16" s="450"/>
      <c r="I16" s="450"/>
      <c r="J16" s="450"/>
      <c r="K16" s="450"/>
      <c r="L16" s="450"/>
      <c r="M16" s="329" t="s">
        <v>38</v>
      </c>
      <c r="N16" s="329"/>
      <c r="O16" s="329"/>
      <c r="P16" s="329"/>
      <c r="Q16" s="329"/>
      <c r="R16" s="329"/>
      <c r="S16" s="329"/>
      <c r="T16" s="329"/>
      <c r="U16" s="329"/>
      <c r="V16" s="329"/>
      <c r="W16" s="329"/>
      <c r="X16" s="329"/>
      <c r="Y16" s="329"/>
      <c r="Z16" s="329"/>
      <c r="AA16" s="329"/>
      <c r="AB16" s="453"/>
      <c r="AC16" s="20"/>
      <c r="AD16" s="4"/>
      <c r="AE16" s="4"/>
      <c r="AF16" s="4"/>
      <c r="AG16" s="4"/>
      <c r="AH16" s="152" t="s">
        <v>197</v>
      </c>
      <c r="AI16" s="154" t="s">
        <v>237</v>
      </c>
      <c r="AJ16" s="153">
        <v>2500</v>
      </c>
      <c r="AK16" s="100" t="s">
        <v>51</v>
      </c>
      <c r="AL16" s="106">
        <v>40</v>
      </c>
      <c r="AM16" s="60">
        <f t="shared" si="0"/>
        <v>100000</v>
      </c>
      <c r="AN16" s="102"/>
      <c r="AO16" s="152" t="s">
        <v>197</v>
      </c>
      <c r="AP16" s="154" t="s">
        <v>237</v>
      </c>
      <c r="AQ16" s="153">
        <v>2500</v>
      </c>
      <c r="AR16" s="100" t="s">
        <v>51</v>
      </c>
      <c r="AS16" s="106">
        <v>40</v>
      </c>
      <c r="AT16" s="60">
        <f t="shared" si="1"/>
        <v>100000</v>
      </c>
      <c r="AU16" s="20"/>
      <c r="AV16" s="20"/>
      <c r="AW16" s="20"/>
      <c r="AX16" s="20"/>
      <c r="AY16" s="20"/>
      <c r="AZ16" s="4"/>
      <c r="BA16" s="4"/>
      <c r="BB16" s="4"/>
    </row>
    <row r="17" spans="1:54" s="5" customFormat="1" ht="20.100000000000001" customHeight="1" x14ac:dyDescent="0.15">
      <c r="A17" s="20"/>
      <c r="B17" s="451"/>
      <c r="C17" s="452"/>
      <c r="D17" s="452"/>
      <c r="E17" s="452"/>
      <c r="F17" s="452"/>
      <c r="G17" s="452"/>
      <c r="H17" s="452"/>
      <c r="I17" s="452"/>
      <c r="J17" s="452"/>
      <c r="K17" s="452"/>
      <c r="L17" s="452"/>
      <c r="M17" s="565">
        <f>AW7/1000</f>
        <v>500.2</v>
      </c>
      <c r="N17" s="565"/>
      <c r="O17" s="565"/>
      <c r="P17" s="565"/>
      <c r="Q17" s="565"/>
      <c r="R17" s="565"/>
      <c r="S17" s="565"/>
      <c r="T17" s="565"/>
      <c r="U17" s="565"/>
      <c r="V17" s="565"/>
      <c r="W17" s="565"/>
      <c r="X17" s="565"/>
      <c r="Y17" s="565"/>
      <c r="Z17" s="565"/>
      <c r="AA17" s="502" t="s">
        <v>15</v>
      </c>
      <c r="AB17" s="503"/>
      <c r="AC17" s="20"/>
      <c r="AD17" s="4"/>
      <c r="AE17" s="4"/>
      <c r="AF17" s="4" t="str">
        <f>IF(M17="","×","○")</f>
        <v>○</v>
      </c>
      <c r="AG17" s="4"/>
      <c r="AH17" s="152" t="s">
        <v>197</v>
      </c>
      <c r="AI17" s="154" t="s">
        <v>237</v>
      </c>
      <c r="AJ17" s="153">
        <v>1100</v>
      </c>
      <c r="AK17" s="100" t="s">
        <v>51</v>
      </c>
      <c r="AL17" s="106">
        <v>15</v>
      </c>
      <c r="AM17" s="60">
        <f t="shared" si="0"/>
        <v>16500</v>
      </c>
      <c r="AN17" s="102"/>
      <c r="AO17" s="152" t="s">
        <v>197</v>
      </c>
      <c r="AP17" s="154" t="s">
        <v>237</v>
      </c>
      <c r="AQ17" s="153">
        <v>1100</v>
      </c>
      <c r="AR17" s="100" t="s">
        <v>51</v>
      </c>
      <c r="AS17" s="106">
        <v>15</v>
      </c>
      <c r="AT17" s="60">
        <f t="shared" si="1"/>
        <v>16500</v>
      </c>
      <c r="AU17" s="20"/>
      <c r="AV17" s="20"/>
      <c r="AW17" s="20"/>
      <c r="AX17" s="20"/>
      <c r="AY17" s="20"/>
      <c r="AZ17" s="4"/>
      <c r="BA17" s="4"/>
      <c r="BB17" s="4"/>
    </row>
    <row r="18" spans="1:54" s="5" customFormat="1" ht="20.100000000000001" customHeight="1" x14ac:dyDescent="0.15">
      <c r="A18" s="20"/>
      <c r="B18" s="451" t="s">
        <v>88</v>
      </c>
      <c r="C18" s="452"/>
      <c r="D18" s="452"/>
      <c r="E18" s="452"/>
      <c r="F18" s="452"/>
      <c r="G18" s="452"/>
      <c r="H18" s="452"/>
      <c r="I18" s="452"/>
      <c r="J18" s="452"/>
      <c r="K18" s="452"/>
      <c r="L18" s="452"/>
      <c r="M18" s="502" t="s">
        <v>38</v>
      </c>
      <c r="N18" s="502"/>
      <c r="O18" s="502"/>
      <c r="P18" s="502"/>
      <c r="Q18" s="502"/>
      <c r="R18" s="502"/>
      <c r="S18" s="502"/>
      <c r="T18" s="502"/>
      <c r="U18" s="502"/>
      <c r="V18" s="502"/>
      <c r="W18" s="502"/>
      <c r="X18" s="502"/>
      <c r="Y18" s="502"/>
      <c r="Z18" s="502"/>
      <c r="AA18" s="502"/>
      <c r="AB18" s="503"/>
      <c r="AC18" s="20"/>
      <c r="AD18" s="4"/>
      <c r="AE18" s="4"/>
      <c r="AF18" s="4"/>
      <c r="AG18" s="4"/>
      <c r="AH18" s="152" t="s">
        <v>195</v>
      </c>
      <c r="AI18" s="154" t="s">
        <v>237</v>
      </c>
      <c r="AJ18" s="153">
        <v>5000</v>
      </c>
      <c r="AK18" s="100" t="s">
        <v>51</v>
      </c>
      <c r="AL18" s="106">
        <v>20</v>
      </c>
      <c r="AM18" s="60">
        <f t="shared" si="0"/>
        <v>100000</v>
      </c>
      <c r="AN18" s="102"/>
      <c r="AO18" s="152" t="s">
        <v>195</v>
      </c>
      <c r="AP18" s="154" t="s">
        <v>237</v>
      </c>
      <c r="AQ18" s="153">
        <v>5000</v>
      </c>
      <c r="AR18" s="100" t="s">
        <v>51</v>
      </c>
      <c r="AS18" s="106">
        <v>10</v>
      </c>
      <c r="AT18" s="60">
        <f t="shared" si="1"/>
        <v>50000</v>
      </c>
      <c r="AU18" s="20"/>
      <c r="AV18" s="20"/>
      <c r="AW18" s="20"/>
      <c r="AX18" s="20"/>
      <c r="AY18" s="20"/>
      <c r="AZ18" s="4"/>
      <c r="BA18" s="4"/>
      <c r="BB18" s="4"/>
    </row>
    <row r="19" spans="1:54" s="5" customFormat="1" ht="20.100000000000001" customHeight="1" thickBot="1" x14ac:dyDescent="0.2">
      <c r="A19" s="20"/>
      <c r="B19" s="455"/>
      <c r="C19" s="456"/>
      <c r="D19" s="456"/>
      <c r="E19" s="456"/>
      <c r="F19" s="456"/>
      <c r="G19" s="456"/>
      <c r="H19" s="456"/>
      <c r="I19" s="456"/>
      <c r="J19" s="456"/>
      <c r="K19" s="456"/>
      <c r="L19" s="456"/>
      <c r="M19" s="550">
        <f>AW10/1000</f>
        <v>446</v>
      </c>
      <c r="N19" s="550"/>
      <c r="O19" s="550"/>
      <c r="P19" s="550"/>
      <c r="Q19" s="550"/>
      <c r="R19" s="550"/>
      <c r="S19" s="550"/>
      <c r="T19" s="550"/>
      <c r="U19" s="550"/>
      <c r="V19" s="550"/>
      <c r="W19" s="550"/>
      <c r="X19" s="550"/>
      <c r="Y19" s="550"/>
      <c r="Z19" s="550"/>
      <c r="AA19" s="544" t="s">
        <v>26</v>
      </c>
      <c r="AB19" s="546"/>
      <c r="AC19" s="20"/>
      <c r="AD19" s="4"/>
      <c r="AE19" s="4"/>
      <c r="AF19" s="4" t="str">
        <f>IF(M19="","×","○")</f>
        <v>○</v>
      </c>
      <c r="AG19" s="4"/>
      <c r="AH19" s="152" t="s">
        <v>195</v>
      </c>
      <c r="AI19" s="154" t="s">
        <v>237</v>
      </c>
      <c r="AJ19" s="153">
        <v>8000</v>
      </c>
      <c r="AK19" s="100" t="s">
        <v>51</v>
      </c>
      <c r="AL19" s="106">
        <v>6</v>
      </c>
      <c r="AM19" s="60">
        <f t="shared" si="0"/>
        <v>48000</v>
      </c>
      <c r="AN19" s="102"/>
      <c r="AO19" s="152" t="s">
        <v>195</v>
      </c>
      <c r="AP19" s="154" t="s">
        <v>237</v>
      </c>
      <c r="AQ19" s="153">
        <v>8000</v>
      </c>
      <c r="AR19" s="100" t="s">
        <v>51</v>
      </c>
      <c r="AS19" s="106">
        <v>6</v>
      </c>
      <c r="AT19" s="60">
        <f t="shared" si="1"/>
        <v>48000</v>
      </c>
      <c r="AU19" s="20"/>
      <c r="AV19" s="20"/>
      <c r="AW19" s="20"/>
      <c r="AX19" s="20"/>
      <c r="AY19" s="20"/>
      <c r="AZ19" s="4"/>
      <c r="BA19" s="4"/>
      <c r="BB19" s="4"/>
    </row>
    <row r="20" spans="1:54" s="5" customFormat="1" ht="16.5" x14ac:dyDescent="0.15">
      <c r="A20" s="20"/>
      <c r="B20" s="32" t="s">
        <v>108</v>
      </c>
      <c r="C20" s="20"/>
      <c r="D20" s="20"/>
      <c r="E20" s="20"/>
      <c r="F20" s="20"/>
      <c r="G20" s="32"/>
      <c r="H20" s="20"/>
      <c r="I20" s="32"/>
      <c r="J20" s="32"/>
      <c r="K20" s="20"/>
      <c r="L20" s="20"/>
      <c r="M20" s="32"/>
      <c r="N20" s="32"/>
      <c r="O20" s="32"/>
      <c r="P20" s="32"/>
      <c r="Q20" s="32"/>
      <c r="R20" s="32"/>
      <c r="S20" s="32"/>
      <c r="T20" s="32"/>
      <c r="U20" s="32"/>
      <c r="V20" s="32"/>
      <c r="W20" s="32"/>
      <c r="X20" s="20"/>
      <c r="Y20" s="20"/>
      <c r="Z20" s="20"/>
      <c r="AA20" s="20"/>
      <c r="AB20" s="20"/>
      <c r="AC20" s="20"/>
      <c r="AD20" s="4"/>
      <c r="AE20" s="4"/>
      <c r="AF20" s="4"/>
      <c r="AG20" s="4"/>
      <c r="AH20" s="152"/>
      <c r="AI20" s="155"/>
      <c r="AJ20" s="153"/>
      <c r="AK20" s="100" t="s">
        <v>51</v>
      </c>
      <c r="AL20" s="106"/>
      <c r="AM20" s="60">
        <f t="shared" si="0"/>
        <v>0</v>
      </c>
      <c r="AN20" s="102"/>
      <c r="AO20" s="152"/>
      <c r="AP20" s="155"/>
      <c r="AQ20" s="153"/>
      <c r="AR20" s="100" t="s">
        <v>51</v>
      </c>
      <c r="AS20" s="106"/>
      <c r="AT20" s="60">
        <f t="shared" si="1"/>
        <v>0</v>
      </c>
      <c r="AU20" s="20"/>
      <c r="AV20" s="20"/>
      <c r="AW20" s="20"/>
      <c r="AX20" s="20"/>
      <c r="AY20" s="20"/>
      <c r="AZ20" s="4"/>
      <c r="BA20" s="4"/>
      <c r="BB20" s="4"/>
    </row>
    <row r="21" spans="1:54" s="5" customFormat="1" ht="16.5" x14ac:dyDescent="0.15">
      <c r="A21" s="20"/>
      <c r="B21" s="20"/>
      <c r="C21" s="20"/>
      <c r="D21" s="20"/>
      <c r="E21" s="20"/>
      <c r="F21" s="20"/>
      <c r="G21" s="32" t="s">
        <v>91</v>
      </c>
      <c r="H21" s="20"/>
      <c r="I21" s="32"/>
      <c r="J21" s="32"/>
      <c r="K21" s="20"/>
      <c r="L21" s="20"/>
      <c r="M21" s="32"/>
      <c r="N21" s="32"/>
      <c r="O21" s="32"/>
      <c r="P21" s="32"/>
      <c r="Q21" s="32"/>
      <c r="R21" s="32"/>
      <c r="S21" s="32"/>
      <c r="T21" s="32"/>
      <c r="U21" s="32"/>
      <c r="V21" s="32"/>
      <c r="W21" s="32"/>
      <c r="X21" s="20"/>
      <c r="Y21" s="20"/>
      <c r="Z21" s="20"/>
      <c r="AA21" s="20"/>
      <c r="AB21" s="20"/>
      <c r="AC21" s="20"/>
      <c r="AD21" s="4"/>
      <c r="AE21" s="4"/>
      <c r="AF21" s="4"/>
      <c r="AG21" s="4"/>
      <c r="AH21" s="152"/>
      <c r="AI21" s="155"/>
      <c r="AJ21" s="153"/>
      <c r="AK21" s="100" t="s">
        <v>51</v>
      </c>
      <c r="AL21" s="106"/>
      <c r="AM21" s="60">
        <f t="shared" si="0"/>
        <v>0</v>
      </c>
      <c r="AN21" s="102"/>
      <c r="AO21" s="152"/>
      <c r="AP21" s="155"/>
      <c r="AQ21" s="153"/>
      <c r="AR21" s="100" t="s">
        <v>51</v>
      </c>
      <c r="AS21" s="106"/>
      <c r="AT21" s="60">
        <f t="shared" si="1"/>
        <v>0</v>
      </c>
      <c r="AU21" s="20"/>
      <c r="AV21" s="20"/>
      <c r="AW21" s="20"/>
      <c r="AX21" s="20"/>
      <c r="AY21" s="20"/>
      <c r="AZ21" s="4"/>
      <c r="BA21" s="4"/>
      <c r="BB21" s="4"/>
    </row>
    <row r="22" spans="1:54" s="5" customFormat="1" ht="17.25" customHeight="1" thickBot="1"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4"/>
      <c r="AE22" s="4"/>
      <c r="AF22" s="4"/>
      <c r="AG22" s="4"/>
      <c r="AH22" s="152"/>
      <c r="AI22" s="155"/>
      <c r="AJ22" s="153"/>
      <c r="AK22" s="100" t="s">
        <v>51</v>
      </c>
      <c r="AL22" s="106"/>
      <c r="AM22" s="60">
        <f t="shared" si="0"/>
        <v>0</v>
      </c>
      <c r="AN22" s="102"/>
      <c r="AO22" s="152"/>
      <c r="AP22" s="155"/>
      <c r="AQ22" s="153"/>
      <c r="AR22" s="100" t="s">
        <v>51</v>
      </c>
      <c r="AS22" s="106"/>
      <c r="AT22" s="60">
        <f t="shared" si="1"/>
        <v>0</v>
      </c>
      <c r="AU22" s="20"/>
      <c r="AV22" s="20"/>
      <c r="AW22" s="20"/>
      <c r="AX22" s="20"/>
      <c r="AY22" s="20"/>
      <c r="AZ22" s="4"/>
      <c r="BA22" s="4"/>
      <c r="BB22" s="4"/>
    </row>
    <row r="23" spans="1:54" s="5" customFormat="1" ht="17.25" customHeight="1" x14ac:dyDescent="0.15">
      <c r="A23" s="20"/>
      <c r="B23" s="362" t="s">
        <v>69</v>
      </c>
      <c r="C23" s="363"/>
      <c r="D23" s="363"/>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4"/>
      <c r="AC23" s="20"/>
      <c r="AD23" s="4"/>
      <c r="AE23" s="4"/>
      <c r="AF23" s="4"/>
      <c r="AG23" s="4"/>
      <c r="AH23" s="152"/>
      <c r="AI23" s="155"/>
      <c r="AJ23" s="153"/>
      <c r="AK23" s="100" t="s">
        <v>51</v>
      </c>
      <c r="AL23" s="106"/>
      <c r="AM23" s="60">
        <f t="shared" si="0"/>
        <v>0</v>
      </c>
      <c r="AN23" s="102"/>
      <c r="AO23" s="152"/>
      <c r="AP23" s="155"/>
      <c r="AQ23" s="153"/>
      <c r="AR23" s="100" t="s">
        <v>51</v>
      </c>
      <c r="AS23" s="106"/>
      <c r="AT23" s="60">
        <f t="shared" si="1"/>
        <v>0</v>
      </c>
      <c r="AU23" s="20"/>
      <c r="AV23" s="20"/>
      <c r="AW23" s="20"/>
      <c r="AX23" s="20"/>
      <c r="AY23" s="20"/>
      <c r="AZ23" s="4"/>
      <c r="BA23" s="4"/>
      <c r="BB23" s="4"/>
    </row>
    <row r="24" spans="1:54" s="5" customFormat="1" ht="17.25" customHeight="1" thickBot="1" x14ac:dyDescent="0.2">
      <c r="A24" s="20"/>
      <c r="B24" s="440"/>
      <c r="C24" s="441"/>
      <c r="D24" s="441"/>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38"/>
      <c r="AC24" s="20"/>
      <c r="AD24" s="4"/>
      <c r="AE24" s="4"/>
      <c r="AF24" s="4"/>
      <c r="AG24" s="4"/>
      <c r="AH24" s="152"/>
      <c r="AI24" s="155"/>
      <c r="AJ24" s="153"/>
      <c r="AK24" s="100" t="s">
        <v>51</v>
      </c>
      <c r="AL24" s="106"/>
      <c r="AM24" s="60">
        <f t="shared" si="0"/>
        <v>0</v>
      </c>
      <c r="AN24" s="102"/>
      <c r="AO24" s="152"/>
      <c r="AP24" s="155"/>
      <c r="AQ24" s="153"/>
      <c r="AR24" s="100" t="s">
        <v>51</v>
      </c>
      <c r="AS24" s="106"/>
      <c r="AT24" s="60">
        <f t="shared" si="1"/>
        <v>0</v>
      </c>
      <c r="AU24" s="20"/>
      <c r="AV24" s="20"/>
      <c r="AW24" s="20"/>
      <c r="AX24" s="20"/>
      <c r="AY24" s="20"/>
      <c r="AZ24" s="4"/>
      <c r="BA24" s="4"/>
      <c r="BB24" s="4"/>
    </row>
    <row r="25" spans="1:54" s="5" customFormat="1" ht="17.25" customHeight="1" x14ac:dyDescent="0.15">
      <c r="A25" s="20"/>
      <c r="B25" s="344" t="s">
        <v>45</v>
      </c>
      <c r="C25" s="345"/>
      <c r="D25" s="345"/>
      <c r="E25" s="345"/>
      <c r="F25" s="457" t="s">
        <v>111</v>
      </c>
      <c r="G25" s="457"/>
      <c r="H25" s="457"/>
      <c r="I25" s="457"/>
      <c r="J25" s="457"/>
      <c r="K25" s="457"/>
      <c r="L25" s="457"/>
      <c r="M25" s="457"/>
      <c r="N25" s="457"/>
      <c r="O25" s="457"/>
      <c r="P25" s="457"/>
      <c r="Q25" s="457"/>
      <c r="R25" s="457"/>
      <c r="S25" s="457"/>
      <c r="T25" s="457"/>
      <c r="U25" s="457"/>
      <c r="V25" s="457"/>
      <c r="W25" s="457"/>
      <c r="X25" s="457"/>
      <c r="Y25" s="457"/>
      <c r="Z25" s="457"/>
      <c r="AA25" s="457"/>
      <c r="AB25" s="458"/>
      <c r="AC25" s="20"/>
      <c r="AD25" s="4"/>
      <c r="AE25" s="4"/>
      <c r="AF25" s="4"/>
      <c r="AG25" s="4"/>
      <c r="AH25" s="152"/>
      <c r="AI25" s="155"/>
      <c r="AJ25" s="153"/>
      <c r="AK25" s="100" t="s">
        <v>51</v>
      </c>
      <c r="AL25" s="106"/>
      <c r="AM25" s="60">
        <f t="shared" si="0"/>
        <v>0</v>
      </c>
      <c r="AN25" s="102"/>
      <c r="AO25" s="152"/>
      <c r="AP25" s="155"/>
      <c r="AQ25" s="153"/>
      <c r="AR25" s="100" t="s">
        <v>51</v>
      </c>
      <c r="AS25" s="106"/>
      <c r="AT25" s="60">
        <f t="shared" si="1"/>
        <v>0</v>
      </c>
      <c r="AU25" s="20"/>
      <c r="AV25" s="20"/>
      <c r="AW25" s="20"/>
      <c r="AX25" s="20"/>
      <c r="AY25" s="20"/>
      <c r="AZ25" s="4"/>
      <c r="BA25" s="4"/>
      <c r="BB25" s="4"/>
    </row>
    <row r="26" spans="1:54" s="5" customFormat="1" ht="16.5" x14ac:dyDescent="0.15">
      <c r="A26" s="20"/>
      <c r="B26" s="372" t="str">
        <f>IF(AND(AF11="○",AF12="○",AF13,AF14="○",AF17="○",AF19="○"),"○","×")</f>
        <v>○</v>
      </c>
      <c r="C26" s="373"/>
      <c r="D26" s="373"/>
      <c r="E26" s="373"/>
      <c r="F26" s="459"/>
      <c r="G26" s="459"/>
      <c r="H26" s="459"/>
      <c r="I26" s="459"/>
      <c r="J26" s="459"/>
      <c r="K26" s="459"/>
      <c r="L26" s="459"/>
      <c r="M26" s="459"/>
      <c r="N26" s="459"/>
      <c r="O26" s="459"/>
      <c r="P26" s="459"/>
      <c r="Q26" s="459"/>
      <c r="R26" s="459"/>
      <c r="S26" s="459"/>
      <c r="T26" s="459"/>
      <c r="U26" s="459"/>
      <c r="V26" s="459"/>
      <c r="W26" s="459"/>
      <c r="X26" s="459"/>
      <c r="Y26" s="459"/>
      <c r="Z26" s="459"/>
      <c r="AA26" s="459"/>
      <c r="AB26" s="460"/>
      <c r="AC26" s="20"/>
      <c r="AD26" s="4"/>
      <c r="AE26" s="4"/>
      <c r="AF26" s="4"/>
      <c r="AG26" s="4"/>
      <c r="AH26" s="152"/>
      <c r="AI26" s="155"/>
      <c r="AJ26" s="153"/>
      <c r="AK26" s="100" t="s">
        <v>51</v>
      </c>
      <c r="AL26" s="106"/>
      <c r="AM26" s="60">
        <f t="shared" si="0"/>
        <v>0</v>
      </c>
      <c r="AN26" s="102"/>
      <c r="AO26" s="152"/>
      <c r="AP26" s="155"/>
      <c r="AQ26" s="153"/>
      <c r="AR26" s="100" t="s">
        <v>51</v>
      </c>
      <c r="AS26" s="106"/>
      <c r="AT26" s="60">
        <f t="shared" si="1"/>
        <v>0</v>
      </c>
      <c r="AU26" s="20"/>
      <c r="AV26" s="20"/>
      <c r="AW26" s="20"/>
      <c r="AX26" s="20"/>
      <c r="AY26" s="20"/>
      <c r="AZ26" s="4"/>
      <c r="BA26" s="4"/>
      <c r="BB26" s="4"/>
    </row>
    <row r="27" spans="1:54" s="5" customFormat="1" ht="16.5" x14ac:dyDescent="0.15">
      <c r="A27" s="20"/>
      <c r="B27" s="372"/>
      <c r="C27" s="373"/>
      <c r="D27" s="373"/>
      <c r="E27" s="373"/>
      <c r="F27" s="459"/>
      <c r="G27" s="459"/>
      <c r="H27" s="459"/>
      <c r="I27" s="459"/>
      <c r="J27" s="459"/>
      <c r="K27" s="459"/>
      <c r="L27" s="459"/>
      <c r="M27" s="459"/>
      <c r="N27" s="459"/>
      <c r="O27" s="459"/>
      <c r="P27" s="459"/>
      <c r="Q27" s="459"/>
      <c r="R27" s="459"/>
      <c r="S27" s="459"/>
      <c r="T27" s="459"/>
      <c r="U27" s="459"/>
      <c r="V27" s="459"/>
      <c r="W27" s="459"/>
      <c r="X27" s="459"/>
      <c r="Y27" s="459"/>
      <c r="Z27" s="459"/>
      <c r="AA27" s="459"/>
      <c r="AB27" s="460"/>
      <c r="AC27" s="20"/>
      <c r="AD27" s="4"/>
      <c r="AE27" s="4"/>
      <c r="AF27" s="4"/>
      <c r="AG27" s="4"/>
      <c r="AH27" s="152"/>
      <c r="AI27" s="155"/>
      <c r="AJ27" s="153"/>
      <c r="AK27" s="100" t="s">
        <v>51</v>
      </c>
      <c r="AL27" s="106"/>
      <c r="AM27" s="60">
        <f t="shared" si="0"/>
        <v>0</v>
      </c>
      <c r="AN27" s="102"/>
      <c r="AO27" s="152"/>
      <c r="AP27" s="155"/>
      <c r="AQ27" s="153"/>
      <c r="AR27" s="100" t="s">
        <v>51</v>
      </c>
      <c r="AS27" s="106"/>
      <c r="AT27" s="60">
        <f t="shared" si="1"/>
        <v>0</v>
      </c>
      <c r="AU27" s="20"/>
      <c r="AV27" s="20"/>
      <c r="AW27" s="20"/>
      <c r="AX27" s="20"/>
      <c r="AY27" s="20"/>
      <c r="AZ27" s="4"/>
      <c r="BA27" s="4"/>
      <c r="BB27" s="4"/>
    </row>
    <row r="28" spans="1:54" s="5" customFormat="1" ht="17.25" thickBot="1" x14ac:dyDescent="0.2">
      <c r="B28" s="375"/>
      <c r="C28" s="376"/>
      <c r="D28" s="376"/>
      <c r="E28" s="376"/>
      <c r="F28" s="461"/>
      <c r="G28" s="461"/>
      <c r="H28" s="461"/>
      <c r="I28" s="461"/>
      <c r="J28" s="461"/>
      <c r="K28" s="461"/>
      <c r="L28" s="461"/>
      <c r="M28" s="461"/>
      <c r="N28" s="461"/>
      <c r="O28" s="461"/>
      <c r="P28" s="461"/>
      <c r="Q28" s="461"/>
      <c r="R28" s="461"/>
      <c r="S28" s="461"/>
      <c r="T28" s="461"/>
      <c r="U28" s="461"/>
      <c r="V28" s="461"/>
      <c r="W28" s="461"/>
      <c r="X28" s="461"/>
      <c r="Y28" s="461"/>
      <c r="Z28" s="461"/>
      <c r="AA28" s="461"/>
      <c r="AB28" s="462"/>
      <c r="AC28" s="20"/>
      <c r="AD28" s="4"/>
      <c r="AE28" s="4"/>
      <c r="AF28" s="4"/>
      <c r="AG28" s="4"/>
      <c r="AH28" s="152"/>
      <c r="AI28" s="155"/>
      <c r="AJ28" s="153"/>
      <c r="AK28" s="100" t="s">
        <v>51</v>
      </c>
      <c r="AL28" s="106"/>
      <c r="AM28" s="60">
        <f t="shared" si="0"/>
        <v>0</v>
      </c>
      <c r="AN28" s="102"/>
      <c r="AO28" s="152"/>
      <c r="AP28" s="155"/>
      <c r="AQ28" s="153"/>
      <c r="AR28" s="100" t="s">
        <v>51</v>
      </c>
      <c r="AS28" s="106"/>
      <c r="AT28" s="60">
        <f t="shared" si="1"/>
        <v>0</v>
      </c>
      <c r="AU28" s="20"/>
      <c r="AV28" s="20"/>
      <c r="AW28" s="20"/>
      <c r="AX28" s="20"/>
      <c r="AY28" s="20"/>
      <c r="AZ28" s="4"/>
      <c r="BA28" s="4"/>
      <c r="BB28" s="4"/>
    </row>
    <row r="29" spans="1:54" s="5" customFormat="1" ht="16.5" x14ac:dyDescent="0.15">
      <c r="B29" s="344" t="s">
        <v>92</v>
      </c>
      <c r="C29" s="345"/>
      <c r="D29" s="345"/>
      <c r="E29" s="345"/>
      <c r="F29" s="457" t="s">
        <v>117</v>
      </c>
      <c r="G29" s="457"/>
      <c r="H29" s="457"/>
      <c r="I29" s="457"/>
      <c r="J29" s="457"/>
      <c r="K29" s="457"/>
      <c r="L29" s="457"/>
      <c r="M29" s="457"/>
      <c r="N29" s="457"/>
      <c r="O29" s="457"/>
      <c r="P29" s="457"/>
      <c r="Q29" s="457"/>
      <c r="R29" s="457"/>
      <c r="S29" s="457"/>
      <c r="T29" s="457"/>
      <c r="U29" s="457"/>
      <c r="V29" s="457"/>
      <c r="W29" s="457"/>
      <c r="X29" s="457"/>
      <c r="Y29" s="457"/>
      <c r="Z29" s="457"/>
      <c r="AA29" s="457"/>
      <c r="AB29" s="458"/>
      <c r="AC29" s="20"/>
      <c r="AD29" s="4"/>
      <c r="AE29" s="4"/>
      <c r="AF29" s="4"/>
      <c r="AG29" s="4"/>
      <c r="AH29" s="152"/>
      <c r="AI29" s="155"/>
      <c r="AJ29" s="153"/>
      <c r="AK29" s="100" t="s">
        <v>51</v>
      </c>
      <c r="AL29" s="106"/>
      <c r="AM29" s="60">
        <f t="shared" si="0"/>
        <v>0</v>
      </c>
      <c r="AN29" s="102"/>
      <c r="AO29" s="152"/>
      <c r="AP29" s="155"/>
      <c r="AQ29" s="153"/>
      <c r="AR29" s="100" t="s">
        <v>51</v>
      </c>
      <c r="AS29" s="106"/>
      <c r="AT29" s="60">
        <f t="shared" si="1"/>
        <v>0</v>
      </c>
      <c r="AU29" s="20"/>
      <c r="AV29" s="20"/>
      <c r="AW29" s="20"/>
      <c r="AX29" s="20"/>
      <c r="AY29" s="20"/>
      <c r="AZ29" s="4"/>
      <c r="BA29" s="4"/>
      <c r="BB29" s="4"/>
    </row>
    <row r="30" spans="1:54" s="5" customFormat="1" ht="16.5" x14ac:dyDescent="0.15">
      <c r="B30" s="372" t="str">
        <f>IFERROR(IF(P13="","",IF(ROUND(P13*(M19/M17),0)&lt;=P14,"○","×")),"×")</f>
        <v>○</v>
      </c>
      <c r="C30" s="373"/>
      <c r="D30" s="373"/>
      <c r="E30" s="373"/>
      <c r="F30" s="459"/>
      <c r="G30" s="459"/>
      <c r="H30" s="459"/>
      <c r="I30" s="459"/>
      <c r="J30" s="459"/>
      <c r="K30" s="459"/>
      <c r="L30" s="459"/>
      <c r="M30" s="459"/>
      <c r="N30" s="459"/>
      <c r="O30" s="459"/>
      <c r="P30" s="459"/>
      <c r="Q30" s="459"/>
      <c r="R30" s="459"/>
      <c r="S30" s="459"/>
      <c r="T30" s="459"/>
      <c r="U30" s="459"/>
      <c r="V30" s="459"/>
      <c r="W30" s="459"/>
      <c r="X30" s="459"/>
      <c r="Y30" s="459"/>
      <c r="Z30" s="459"/>
      <c r="AA30" s="459"/>
      <c r="AB30" s="460"/>
      <c r="AC30" s="20"/>
      <c r="AD30" s="4"/>
      <c r="AE30" s="4"/>
      <c r="AF30" s="4"/>
      <c r="AG30" s="4"/>
      <c r="AH30" s="98"/>
      <c r="AI30" s="156"/>
      <c r="AJ30" s="99"/>
      <c r="AK30" s="100" t="s">
        <v>51</v>
      </c>
      <c r="AL30" s="101"/>
      <c r="AM30" s="60">
        <f t="shared" si="0"/>
        <v>0</v>
      </c>
      <c r="AN30" s="102"/>
      <c r="AO30" s="98"/>
      <c r="AP30" s="156"/>
      <c r="AQ30" s="99"/>
      <c r="AR30" s="100" t="s">
        <v>51</v>
      </c>
      <c r="AS30" s="101"/>
      <c r="AT30" s="60">
        <f t="shared" si="1"/>
        <v>0</v>
      </c>
      <c r="AU30" s="20"/>
      <c r="AV30" s="20"/>
      <c r="AW30" s="20"/>
      <c r="AX30" s="20"/>
      <c r="AY30" s="20"/>
      <c r="AZ30" s="4"/>
      <c r="BA30" s="4"/>
      <c r="BB30" s="4"/>
    </row>
    <row r="31" spans="1:54" s="5" customFormat="1" ht="16.5" x14ac:dyDescent="0.15">
      <c r="B31" s="372"/>
      <c r="C31" s="373"/>
      <c r="D31" s="373"/>
      <c r="E31" s="373"/>
      <c r="F31" s="459"/>
      <c r="G31" s="459"/>
      <c r="H31" s="459"/>
      <c r="I31" s="459"/>
      <c r="J31" s="459"/>
      <c r="K31" s="459"/>
      <c r="L31" s="459"/>
      <c r="M31" s="459"/>
      <c r="N31" s="459"/>
      <c r="O31" s="459"/>
      <c r="P31" s="459"/>
      <c r="Q31" s="459"/>
      <c r="R31" s="459"/>
      <c r="S31" s="459"/>
      <c r="T31" s="459"/>
      <c r="U31" s="459"/>
      <c r="V31" s="459"/>
      <c r="W31" s="459"/>
      <c r="X31" s="459"/>
      <c r="Y31" s="459"/>
      <c r="Z31" s="459"/>
      <c r="AA31" s="459"/>
      <c r="AB31" s="460"/>
      <c r="AC31" s="20"/>
      <c r="AD31" s="4"/>
      <c r="AE31" s="4"/>
      <c r="AF31" s="4"/>
      <c r="AG31" s="4"/>
      <c r="AH31" s="98"/>
      <c r="AI31" s="156"/>
      <c r="AJ31" s="99"/>
      <c r="AK31" s="100" t="s">
        <v>51</v>
      </c>
      <c r="AL31" s="101"/>
      <c r="AM31" s="60">
        <f t="shared" si="0"/>
        <v>0</v>
      </c>
      <c r="AN31" s="102"/>
      <c r="AO31" s="98"/>
      <c r="AP31" s="156"/>
      <c r="AQ31" s="99"/>
      <c r="AR31" s="100" t="s">
        <v>51</v>
      </c>
      <c r="AS31" s="101"/>
      <c r="AT31" s="60">
        <f t="shared" si="1"/>
        <v>0</v>
      </c>
      <c r="AU31" s="20"/>
      <c r="AV31" s="20"/>
      <c r="AW31" s="20"/>
      <c r="AX31" s="20"/>
      <c r="AY31" s="20"/>
      <c r="AZ31" s="4"/>
      <c r="BA31" s="4"/>
      <c r="BB31" s="4"/>
    </row>
    <row r="32" spans="1:54" s="5" customFormat="1" ht="17.25" thickBot="1" x14ac:dyDescent="0.2">
      <c r="B32" s="375"/>
      <c r="C32" s="376"/>
      <c r="D32" s="376"/>
      <c r="E32" s="376"/>
      <c r="F32" s="461"/>
      <c r="G32" s="461"/>
      <c r="H32" s="461"/>
      <c r="I32" s="461"/>
      <c r="J32" s="461"/>
      <c r="K32" s="461"/>
      <c r="L32" s="461"/>
      <c r="M32" s="461"/>
      <c r="N32" s="461"/>
      <c r="O32" s="461"/>
      <c r="P32" s="461"/>
      <c r="Q32" s="461"/>
      <c r="R32" s="461"/>
      <c r="S32" s="461"/>
      <c r="T32" s="461"/>
      <c r="U32" s="461"/>
      <c r="V32" s="461"/>
      <c r="W32" s="461"/>
      <c r="X32" s="461"/>
      <c r="Y32" s="461"/>
      <c r="Z32" s="461"/>
      <c r="AA32" s="461"/>
      <c r="AB32" s="462"/>
      <c r="AC32" s="20"/>
      <c r="AD32" s="4"/>
      <c r="AE32" s="4"/>
      <c r="AF32" s="4"/>
      <c r="AG32" s="4"/>
      <c r="AH32" s="98"/>
      <c r="AI32" s="156"/>
      <c r="AJ32" s="99"/>
      <c r="AK32" s="100" t="s">
        <v>51</v>
      </c>
      <c r="AL32" s="101"/>
      <c r="AM32" s="60">
        <f t="shared" si="0"/>
        <v>0</v>
      </c>
      <c r="AN32" s="102"/>
      <c r="AO32" s="98"/>
      <c r="AP32" s="156"/>
      <c r="AQ32" s="99"/>
      <c r="AR32" s="100" t="s">
        <v>51</v>
      </c>
      <c r="AS32" s="101"/>
      <c r="AT32" s="60">
        <f t="shared" si="1"/>
        <v>0</v>
      </c>
      <c r="AU32" s="20"/>
      <c r="AV32" s="20"/>
      <c r="AW32" s="20"/>
      <c r="AX32" s="20"/>
      <c r="AY32" s="20"/>
      <c r="AZ32" s="4"/>
      <c r="BA32" s="4"/>
      <c r="BB32" s="4"/>
    </row>
    <row r="33" spans="1:54" s="5" customFormat="1" ht="16.5" x14ac:dyDescent="0.15">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4"/>
      <c r="AE33" s="4"/>
      <c r="AF33" s="4"/>
      <c r="AG33" s="4"/>
      <c r="AH33" s="98"/>
      <c r="AI33" s="156"/>
      <c r="AJ33" s="99"/>
      <c r="AK33" s="100" t="s">
        <v>51</v>
      </c>
      <c r="AL33" s="101"/>
      <c r="AM33" s="60">
        <f t="shared" si="0"/>
        <v>0</v>
      </c>
      <c r="AN33" s="102"/>
      <c r="AO33" s="98"/>
      <c r="AP33" s="156"/>
      <c r="AQ33" s="99"/>
      <c r="AR33" s="100" t="s">
        <v>51</v>
      </c>
      <c r="AS33" s="101"/>
      <c r="AT33" s="60">
        <f t="shared" si="1"/>
        <v>0</v>
      </c>
      <c r="AU33" s="20"/>
      <c r="AV33" s="20"/>
      <c r="AW33" s="20"/>
      <c r="AX33" s="20"/>
      <c r="AY33" s="20"/>
      <c r="AZ33" s="4"/>
      <c r="BA33" s="4"/>
      <c r="BB33" s="4"/>
    </row>
    <row r="34" spans="1:54" s="5" customFormat="1" ht="16.5" x14ac:dyDescent="0.15">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20"/>
      <c r="AD34" s="4"/>
      <c r="AE34" s="4"/>
      <c r="AF34" s="4"/>
      <c r="AG34" s="4"/>
      <c r="AH34" s="98"/>
      <c r="AI34" s="156"/>
      <c r="AJ34" s="99"/>
      <c r="AK34" s="100" t="s">
        <v>51</v>
      </c>
      <c r="AL34" s="101"/>
      <c r="AM34" s="60">
        <f t="shared" si="0"/>
        <v>0</v>
      </c>
      <c r="AN34" s="102"/>
      <c r="AO34" s="98"/>
      <c r="AP34" s="156"/>
      <c r="AQ34" s="99"/>
      <c r="AR34" s="100" t="s">
        <v>51</v>
      </c>
      <c r="AS34" s="101"/>
      <c r="AT34" s="60">
        <f t="shared" si="1"/>
        <v>0</v>
      </c>
      <c r="AU34" s="20"/>
      <c r="AV34" s="20"/>
      <c r="AW34" s="20"/>
      <c r="AX34" s="20"/>
      <c r="AY34" s="20"/>
      <c r="AZ34" s="4"/>
      <c r="BA34" s="4"/>
      <c r="BB34" s="4"/>
    </row>
    <row r="35" spans="1:54" s="5" customFormat="1" ht="16.5" x14ac:dyDescent="0.15">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20"/>
      <c r="AD35" s="4"/>
      <c r="AE35" s="4"/>
      <c r="AF35" s="4"/>
      <c r="AG35" s="4"/>
      <c r="AH35" s="98"/>
      <c r="AI35" s="156"/>
      <c r="AJ35" s="99"/>
      <c r="AK35" s="100" t="s">
        <v>51</v>
      </c>
      <c r="AL35" s="101"/>
      <c r="AM35" s="60">
        <f t="shared" si="0"/>
        <v>0</v>
      </c>
      <c r="AN35" s="102"/>
      <c r="AO35" s="98"/>
      <c r="AP35" s="156"/>
      <c r="AQ35" s="99"/>
      <c r="AR35" s="100" t="s">
        <v>51</v>
      </c>
      <c r="AS35" s="101"/>
      <c r="AT35" s="60">
        <f t="shared" si="1"/>
        <v>0</v>
      </c>
      <c r="AU35" s="20"/>
      <c r="AV35" s="20"/>
      <c r="AW35" s="20"/>
      <c r="AX35" s="20"/>
      <c r="AY35" s="20"/>
      <c r="AZ35" s="4"/>
      <c r="BA35" s="4"/>
      <c r="BB35" s="4"/>
    </row>
    <row r="36" spans="1:54" s="5" customFormat="1" ht="16.5" x14ac:dyDescent="0.15">
      <c r="A36" s="20"/>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20"/>
      <c r="AD36" s="4"/>
      <c r="AE36" s="4"/>
      <c r="AF36" s="4"/>
      <c r="AG36" s="4"/>
      <c r="AH36" s="98"/>
      <c r="AI36" s="156"/>
      <c r="AJ36" s="99"/>
      <c r="AK36" s="100" t="s">
        <v>51</v>
      </c>
      <c r="AL36" s="101"/>
      <c r="AM36" s="60">
        <f t="shared" si="0"/>
        <v>0</v>
      </c>
      <c r="AN36" s="102"/>
      <c r="AO36" s="98"/>
      <c r="AP36" s="156"/>
      <c r="AQ36" s="99"/>
      <c r="AR36" s="100" t="s">
        <v>51</v>
      </c>
      <c r="AS36" s="101"/>
      <c r="AT36" s="60">
        <f t="shared" si="1"/>
        <v>0</v>
      </c>
      <c r="AU36" s="20"/>
      <c r="AV36" s="20"/>
      <c r="AW36" s="20"/>
      <c r="AX36" s="20"/>
      <c r="AY36" s="20"/>
      <c r="AZ36" s="4"/>
      <c r="BA36" s="4"/>
      <c r="BB36" s="4"/>
    </row>
    <row r="37" spans="1:54" s="5" customFormat="1" ht="16.5" x14ac:dyDescent="0.15">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20"/>
      <c r="AD37" s="4"/>
      <c r="AE37" s="4"/>
      <c r="AF37" s="4"/>
      <c r="AG37" s="4"/>
      <c r="AH37" s="98"/>
      <c r="AI37" s="156"/>
      <c r="AJ37" s="99"/>
      <c r="AK37" s="100" t="s">
        <v>51</v>
      </c>
      <c r="AL37" s="101"/>
      <c r="AM37" s="60">
        <f t="shared" si="0"/>
        <v>0</v>
      </c>
      <c r="AN37" s="102"/>
      <c r="AO37" s="98"/>
      <c r="AP37" s="156"/>
      <c r="AQ37" s="99"/>
      <c r="AR37" s="100" t="s">
        <v>51</v>
      </c>
      <c r="AS37" s="101"/>
      <c r="AT37" s="60">
        <f t="shared" si="1"/>
        <v>0</v>
      </c>
      <c r="AU37" s="20"/>
      <c r="AV37" s="20"/>
      <c r="AW37" s="20"/>
      <c r="AX37" s="20"/>
      <c r="AY37" s="20"/>
      <c r="AZ37" s="4"/>
      <c r="BA37" s="4"/>
      <c r="BB37" s="4"/>
    </row>
    <row r="38" spans="1:54" s="5" customFormat="1" ht="16.5" x14ac:dyDescent="0.15">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20"/>
      <c r="AD38" s="4"/>
      <c r="AE38" s="4"/>
      <c r="AF38" s="4"/>
      <c r="AG38" s="4"/>
      <c r="AH38" s="98"/>
      <c r="AI38" s="156"/>
      <c r="AJ38" s="99"/>
      <c r="AK38" s="100" t="s">
        <v>51</v>
      </c>
      <c r="AL38" s="101"/>
      <c r="AM38" s="60">
        <f t="shared" si="0"/>
        <v>0</v>
      </c>
      <c r="AN38" s="102"/>
      <c r="AO38" s="98"/>
      <c r="AP38" s="156"/>
      <c r="AQ38" s="99"/>
      <c r="AR38" s="100" t="s">
        <v>51</v>
      </c>
      <c r="AS38" s="101"/>
      <c r="AT38" s="60">
        <f t="shared" si="1"/>
        <v>0</v>
      </c>
      <c r="AU38" s="20"/>
      <c r="AV38" s="20"/>
      <c r="AW38" s="20"/>
      <c r="AX38" s="20"/>
      <c r="AY38" s="20"/>
      <c r="AZ38" s="4"/>
      <c r="BA38" s="4"/>
      <c r="BB38" s="4"/>
    </row>
    <row r="39" spans="1:54" s="5" customFormat="1" ht="16.5" x14ac:dyDescent="0.15">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20"/>
      <c r="AD39" s="4"/>
      <c r="AE39" s="4"/>
      <c r="AF39" s="4"/>
      <c r="AG39" s="4"/>
      <c r="AH39" s="98"/>
      <c r="AI39" s="156"/>
      <c r="AJ39" s="99"/>
      <c r="AK39" s="100" t="s">
        <v>51</v>
      </c>
      <c r="AL39" s="101"/>
      <c r="AM39" s="60">
        <f t="shared" si="0"/>
        <v>0</v>
      </c>
      <c r="AN39" s="102"/>
      <c r="AO39" s="98"/>
      <c r="AP39" s="156"/>
      <c r="AQ39" s="99"/>
      <c r="AR39" s="100" t="s">
        <v>51</v>
      </c>
      <c r="AS39" s="101"/>
      <c r="AT39" s="60">
        <f t="shared" si="1"/>
        <v>0</v>
      </c>
      <c r="AU39" s="20"/>
      <c r="AV39" s="20"/>
      <c r="AW39" s="20"/>
      <c r="AX39" s="20"/>
      <c r="AY39" s="20"/>
      <c r="AZ39" s="4"/>
      <c r="BA39" s="4"/>
      <c r="BB39" s="4"/>
    </row>
    <row r="40" spans="1:54" s="5" customFormat="1" ht="16.5" x14ac:dyDescent="0.1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20"/>
      <c r="AD40" s="4"/>
      <c r="AE40" s="4"/>
      <c r="AF40" s="4"/>
      <c r="AG40" s="4"/>
      <c r="AH40" s="98"/>
      <c r="AI40" s="156"/>
      <c r="AJ40" s="99"/>
      <c r="AK40" s="100" t="s">
        <v>51</v>
      </c>
      <c r="AL40" s="101"/>
      <c r="AM40" s="60">
        <f t="shared" si="0"/>
        <v>0</v>
      </c>
      <c r="AN40" s="102"/>
      <c r="AO40" s="98"/>
      <c r="AP40" s="156"/>
      <c r="AQ40" s="99"/>
      <c r="AR40" s="100" t="s">
        <v>51</v>
      </c>
      <c r="AS40" s="101"/>
      <c r="AT40" s="60">
        <f t="shared" si="1"/>
        <v>0</v>
      </c>
      <c r="AU40" s="20"/>
      <c r="AV40" s="20"/>
      <c r="AW40" s="20"/>
      <c r="AX40" s="20"/>
      <c r="AY40" s="20"/>
      <c r="AZ40" s="4"/>
      <c r="BA40" s="4"/>
      <c r="BB40" s="4"/>
    </row>
    <row r="41" spans="1:54" s="5" customFormat="1" ht="16.5" x14ac:dyDescent="0.15">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20"/>
      <c r="AD41" s="4"/>
      <c r="AE41" s="4"/>
      <c r="AF41" s="4"/>
      <c r="AG41" s="4"/>
      <c r="AH41" s="98"/>
      <c r="AI41" s="156"/>
      <c r="AJ41" s="99"/>
      <c r="AK41" s="100" t="s">
        <v>51</v>
      </c>
      <c r="AL41" s="101"/>
      <c r="AM41" s="60">
        <f t="shared" si="0"/>
        <v>0</v>
      </c>
      <c r="AN41" s="102"/>
      <c r="AO41" s="98"/>
      <c r="AP41" s="156"/>
      <c r="AQ41" s="99"/>
      <c r="AR41" s="100" t="s">
        <v>51</v>
      </c>
      <c r="AS41" s="101"/>
      <c r="AT41" s="60">
        <f t="shared" si="1"/>
        <v>0</v>
      </c>
      <c r="AU41" s="20"/>
      <c r="AV41" s="20"/>
      <c r="AW41" s="20"/>
      <c r="AX41" s="20"/>
      <c r="AY41" s="20"/>
      <c r="AZ41" s="4"/>
      <c r="BA41" s="4"/>
      <c r="BB41" s="4"/>
    </row>
    <row r="42" spans="1:54" s="5" customFormat="1" ht="16.5" x14ac:dyDescent="0.15">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20"/>
      <c r="AD42" s="4"/>
      <c r="AE42" s="4"/>
      <c r="AF42" s="4"/>
      <c r="AG42" s="4"/>
      <c r="AH42" s="98"/>
      <c r="AI42" s="156"/>
      <c r="AJ42" s="99"/>
      <c r="AK42" s="100" t="s">
        <v>51</v>
      </c>
      <c r="AL42" s="101"/>
      <c r="AM42" s="60">
        <f t="shared" si="0"/>
        <v>0</v>
      </c>
      <c r="AN42" s="102"/>
      <c r="AO42" s="98"/>
      <c r="AP42" s="156"/>
      <c r="AQ42" s="99"/>
      <c r="AR42" s="100" t="s">
        <v>51</v>
      </c>
      <c r="AS42" s="101"/>
      <c r="AT42" s="60">
        <f t="shared" si="1"/>
        <v>0</v>
      </c>
      <c r="AU42" s="20"/>
      <c r="AV42" s="20"/>
      <c r="AW42" s="20"/>
      <c r="AX42" s="20"/>
      <c r="AY42" s="20"/>
      <c r="AZ42" s="4"/>
      <c r="BA42" s="4"/>
      <c r="BB42" s="4"/>
    </row>
    <row r="43" spans="1:54" s="5" customFormat="1" ht="16.5" x14ac:dyDescent="0.1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20"/>
      <c r="AD43" s="4"/>
      <c r="AE43" s="4"/>
      <c r="AF43" s="4"/>
      <c r="AG43" s="4"/>
      <c r="AH43" s="98"/>
      <c r="AI43" s="156"/>
      <c r="AJ43" s="99"/>
      <c r="AK43" s="100" t="s">
        <v>51</v>
      </c>
      <c r="AL43" s="101"/>
      <c r="AM43" s="60">
        <f t="shared" si="0"/>
        <v>0</v>
      </c>
      <c r="AN43" s="102"/>
      <c r="AO43" s="98"/>
      <c r="AP43" s="156"/>
      <c r="AQ43" s="99"/>
      <c r="AR43" s="100" t="s">
        <v>51</v>
      </c>
      <c r="AS43" s="101"/>
      <c r="AT43" s="60">
        <f t="shared" si="1"/>
        <v>0</v>
      </c>
      <c r="AU43" s="20"/>
      <c r="AV43" s="20"/>
      <c r="AW43" s="20"/>
      <c r="AX43" s="20"/>
      <c r="AY43" s="20"/>
      <c r="AZ43" s="4"/>
      <c r="BA43" s="4"/>
      <c r="BB43" s="4"/>
    </row>
    <row r="44" spans="1:54" s="5" customFormat="1" ht="16.5" x14ac:dyDescent="0.15">
      <c r="AC44" s="20"/>
      <c r="AD44" s="4"/>
      <c r="AE44" s="4"/>
      <c r="AF44" s="4"/>
      <c r="AG44" s="4"/>
      <c r="AH44" s="98"/>
      <c r="AI44" s="105"/>
      <c r="AJ44" s="99"/>
      <c r="AK44" s="100" t="s">
        <v>51</v>
      </c>
      <c r="AL44" s="101"/>
      <c r="AM44" s="60">
        <f t="shared" si="0"/>
        <v>0</v>
      </c>
      <c r="AN44" s="102"/>
      <c r="AO44" s="98"/>
      <c r="AP44" s="105"/>
      <c r="AQ44" s="99"/>
      <c r="AR44" s="100" t="s">
        <v>51</v>
      </c>
      <c r="AS44" s="101"/>
      <c r="AT44" s="60">
        <f t="shared" si="1"/>
        <v>0</v>
      </c>
      <c r="AU44" s="20"/>
      <c r="AV44" s="20"/>
      <c r="AW44" s="20"/>
      <c r="AX44" s="20"/>
      <c r="AY44" s="20"/>
      <c r="AZ44" s="4"/>
      <c r="BA44" s="4"/>
      <c r="BB44" s="4"/>
    </row>
    <row r="45" spans="1:54" s="5" customFormat="1" ht="16.5" x14ac:dyDescent="0.15">
      <c r="A45" s="4"/>
      <c r="AC45" s="4"/>
      <c r="AD45" s="4"/>
      <c r="AE45" s="4"/>
      <c r="AF45" s="4"/>
      <c r="AG45" s="4"/>
      <c r="AH45" s="4"/>
      <c r="AI45" s="157"/>
      <c r="AJ45" s="58"/>
      <c r="AK45" s="4"/>
      <c r="AL45" s="4"/>
      <c r="AM45" s="58"/>
      <c r="AN45" s="4"/>
      <c r="AO45" s="4"/>
      <c r="AP45" s="157"/>
      <c r="AQ45" s="58"/>
      <c r="AR45" s="4"/>
      <c r="AS45" s="4"/>
      <c r="AT45" s="58"/>
      <c r="AU45" s="4"/>
      <c r="AV45" s="4"/>
      <c r="AW45" s="4"/>
      <c r="AX45" s="4"/>
      <c r="AY45" s="4"/>
      <c r="AZ45" s="4"/>
      <c r="BA45" s="4"/>
      <c r="BB45" s="4"/>
    </row>
    <row r="46" spans="1:54" s="5" customFormat="1" ht="16.5" x14ac:dyDescent="0.15">
      <c r="A46" s="4"/>
      <c r="AC46" s="4"/>
      <c r="AD46" s="4"/>
      <c r="AE46" s="4"/>
      <c r="AF46" s="4"/>
      <c r="AG46" s="4"/>
      <c r="AH46" s="4"/>
      <c r="AI46" s="157"/>
      <c r="AJ46" s="58"/>
      <c r="AK46" s="4"/>
      <c r="AL46" s="4"/>
      <c r="AM46" s="58"/>
      <c r="AN46" s="4"/>
      <c r="AO46" s="4"/>
      <c r="AP46" s="157"/>
      <c r="AQ46" s="58"/>
      <c r="AR46" s="4"/>
      <c r="AS46" s="4"/>
      <c r="AT46" s="58"/>
      <c r="AU46" s="4"/>
      <c r="AV46" s="4"/>
      <c r="AW46" s="4"/>
      <c r="AX46" s="4"/>
      <c r="AY46" s="4"/>
      <c r="AZ46" s="4"/>
      <c r="BA46" s="4"/>
      <c r="BB46" s="4"/>
    </row>
    <row r="47" spans="1:54" s="5" customFormat="1" ht="16.5" x14ac:dyDescent="0.15">
      <c r="A47" s="4"/>
      <c r="AC47" s="4"/>
      <c r="AD47" s="4"/>
      <c r="AE47" s="4"/>
      <c r="AF47" s="4"/>
      <c r="AG47" s="4"/>
      <c r="AH47" s="4"/>
      <c r="AI47" s="157"/>
      <c r="AJ47" s="58"/>
      <c r="AK47" s="4"/>
      <c r="AL47" s="4"/>
      <c r="AM47" s="58"/>
      <c r="AN47" s="4"/>
      <c r="AO47" s="4"/>
      <c r="AP47" s="157"/>
      <c r="AQ47" s="58"/>
      <c r="AR47" s="4"/>
      <c r="AS47" s="4"/>
      <c r="AT47" s="58"/>
      <c r="AU47" s="4"/>
      <c r="AV47" s="4"/>
      <c r="AW47" s="4"/>
      <c r="AX47" s="4"/>
      <c r="AY47" s="4"/>
      <c r="AZ47" s="4"/>
      <c r="BA47" s="4"/>
    </row>
    <row r="48" spans="1:54" s="5" customFormat="1" ht="16.5" x14ac:dyDescent="0.15">
      <c r="A48" s="4"/>
      <c r="AC48" s="4"/>
      <c r="AD48" s="4"/>
      <c r="AE48" s="4"/>
      <c r="AF48" s="4"/>
      <c r="AG48" s="4"/>
      <c r="AH48" s="4"/>
      <c r="AI48" s="157"/>
      <c r="AJ48" s="58"/>
      <c r="AK48" s="4"/>
      <c r="AL48" s="4"/>
      <c r="AM48" s="58"/>
      <c r="AN48" s="4"/>
      <c r="AO48" s="4"/>
      <c r="AP48" s="157"/>
      <c r="AQ48" s="58"/>
      <c r="AR48" s="4"/>
      <c r="AS48" s="4"/>
      <c r="AT48" s="58"/>
      <c r="AU48" s="4"/>
      <c r="AV48" s="4"/>
      <c r="AW48" s="4"/>
      <c r="AX48" s="4"/>
      <c r="AY48" s="4"/>
      <c r="AZ48" s="4"/>
      <c r="BA48" s="4"/>
    </row>
    <row r="49" spans="1:53" s="5" customFormat="1" ht="16.5" x14ac:dyDescent="0.15">
      <c r="A49" s="4"/>
      <c r="AC49" s="4"/>
      <c r="AD49" s="4"/>
      <c r="AE49" s="4"/>
      <c r="AF49" s="4"/>
      <c r="AG49" s="4"/>
      <c r="AH49" s="4"/>
      <c r="AI49" s="157"/>
      <c r="AJ49" s="58"/>
      <c r="AK49" s="4"/>
      <c r="AL49" s="4"/>
      <c r="AM49" s="58"/>
      <c r="AN49" s="4"/>
      <c r="AO49" s="4"/>
      <c r="AP49" s="157"/>
      <c r="AQ49" s="58"/>
      <c r="AR49" s="4"/>
      <c r="AS49" s="4"/>
      <c r="AT49" s="58"/>
      <c r="AU49" s="4"/>
      <c r="AV49" s="4"/>
      <c r="AW49" s="4"/>
      <c r="AX49" s="4"/>
      <c r="AY49" s="4"/>
      <c r="AZ49" s="4"/>
      <c r="BA49" s="4"/>
    </row>
    <row r="50" spans="1:53" s="5" customFormat="1" ht="16.5" x14ac:dyDescent="0.15">
      <c r="A50" s="4"/>
      <c r="AC50" s="4"/>
      <c r="AD50" s="4"/>
      <c r="AE50" s="4"/>
      <c r="AF50" s="4"/>
      <c r="AG50" s="4"/>
      <c r="AH50" s="4"/>
      <c r="AI50" s="157"/>
      <c r="AJ50" s="58"/>
      <c r="AK50" s="4"/>
      <c r="AL50" s="4"/>
      <c r="AM50" s="58"/>
      <c r="AN50" s="4"/>
      <c r="AO50" s="4"/>
      <c r="AP50" s="157"/>
      <c r="AQ50" s="58"/>
      <c r="AR50" s="4"/>
      <c r="AS50" s="4"/>
      <c r="AT50" s="58"/>
      <c r="AU50" s="4"/>
      <c r="AV50" s="4"/>
      <c r="AW50" s="4"/>
      <c r="AX50" s="4"/>
      <c r="AY50" s="4"/>
      <c r="AZ50" s="4"/>
      <c r="BA50" s="4"/>
    </row>
    <row r="51" spans="1:53" s="5" customFormat="1" ht="16.5" x14ac:dyDescent="0.15">
      <c r="A51" s="4"/>
      <c r="AC51" s="4"/>
      <c r="AD51" s="4"/>
      <c r="AE51" s="4"/>
      <c r="AF51" s="4"/>
      <c r="AG51" s="4"/>
      <c r="AH51" s="4"/>
      <c r="AI51" s="157"/>
      <c r="AJ51" s="58"/>
      <c r="AK51" s="4"/>
      <c r="AL51" s="4"/>
      <c r="AM51" s="58"/>
      <c r="AN51" s="4"/>
      <c r="AO51" s="4"/>
      <c r="AP51" s="157"/>
      <c r="AQ51" s="58"/>
      <c r="AR51" s="4"/>
      <c r="AS51" s="4"/>
      <c r="AT51" s="58"/>
      <c r="AU51" s="4"/>
      <c r="AV51" s="4"/>
      <c r="AW51" s="4"/>
      <c r="AX51" s="4"/>
      <c r="AY51" s="4"/>
      <c r="AZ51" s="4"/>
      <c r="BA51" s="4"/>
    </row>
    <row r="52" spans="1:53" s="5" customFormat="1" ht="16.5" x14ac:dyDescent="0.15">
      <c r="A52" s="4"/>
      <c r="AC52" s="4"/>
      <c r="AD52" s="4"/>
      <c r="AE52" s="4"/>
      <c r="AF52" s="4"/>
      <c r="AG52" s="4"/>
      <c r="AH52" s="4"/>
      <c r="AI52" s="157"/>
      <c r="AJ52" s="58"/>
      <c r="AK52" s="4"/>
      <c r="AL52" s="4"/>
      <c r="AM52" s="58"/>
      <c r="AN52" s="4"/>
      <c r="AO52" s="4"/>
      <c r="AP52" s="157"/>
      <c r="AQ52" s="58"/>
      <c r="AR52" s="4"/>
      <c r="AS52" s="4"/>
      <c r="AT52" s="58"/>
      <c r="AU52" s="4"/>
      <c r="AV52" s="4"/>
      <c r="AW52" s="4"/>
      <c r="AX52" s="4"/>
      <c r="AY52" s="4"/>
      <c r="AZ52" s="4"/>
      <c r="BA52" s="4"/>
    </row>
    <row r="53" spans="1:53" s="5" customFormat="1" ht="16.5" x14ac:dyDescent="0.15">
      <c r="A53" s="4"/>
      <c r="AC53" s="4"/>
      <c r="AD53" s="4"/>
      <c r="AE53" s="4"/>
      <c r="AF53" s="4"/>
      <c r="AG53" s="4"/>
      <c r="AH53" s="4"/>
      <c r="AI53" s="157"/>
      <c r="AJ53" s="58"/>
      <c r="AK53" s="4"/>
      <c r="AL53" s="4"/>
      <c r="AM53" s="58"/>
      <c r="AN53" s="4"/>
      <c r="AO53" s="4"/>
      <c r="AP53" s="157"/>
      <c r="AQ53" s="58"/>
      <c r="AR53" s="4"/>
      <c r="AS53" s="4"/>
      <c r="AT53" s="58"/>
      <c r="AU53" s="4"/>
      <c r="AV53" s="4"/>
      <c r="AW53" s="4"/>
      <c r="AX53" s="4"/>
      <c r="AY53" s="4"/>
      <c r="AZ53" s="4"/>
      <c r="BA53" s="4"/>
    </row>
    <row r="54" spans="1:53" s="5" customFormat="1" ht="16.5" x14ac:dyDescent="0.15">
      <c r="A54" s="4"/>
      <c r="AC54" s="4"/>
      <c r="AD54" s="4"/>
      <c r="AE54" s="4"/>
      <c r="AF54" s="4"/>
      <c r="AG54" s="4"/>
      <c r="AH54" s="4"/>
      <c r="AI54" s="157"/>
      <c r="AJ54" s="58"/>
      <c r="AK54" s="4"/>
      <c r="AL54" s="4"/>
      <c r="AM54" s="58"/>
      <c r="AN54" s="4"/>
      <c r="AO54" s="4"/>
      <c r="AP54" s="157"/>
      <c r="AQ54" s="58"/>
      <c r="AR54" s="4"/>
      <c r="AS54" s="4"/>
      <c r="AT54" s="58"/>
      <c r="AU54" s="4"/>
      <c r="AV54" s="4"/>
      <c r="AW54" s="4"/>
      <c r="AX54" s="4"/>
      <c r="AY54" s="4"/>
      <c r="AZ54" s="4"/>
      <c r="BA54" s="4"/>
    </row>
    <row r="55" spans="1:53" s="5" customFormat="1" ht="16.5" x14ac:dyDescent="0.15">
      <c r="A55" s="4"/>
      <c r="AC55" s="4"/>
      <c r="AD55" s="4"/>
      <c r="AE55" s="4"/>
      <c r="AF55" s="4"/>
      <c r="AG55" s="4"/>
      <c r="AH55" s="4"/>
      <c r="AI55" s="157"/>
      <c r="AJ55" s="58"/>
      <c r="AK55" s="4"/>
      <c r="AL55" s="4"/>
      <c r="AM55" s="58"/>
      <c r="AN55" s="4"/>
      <c r="AO55" s="4"/>
      <c r="AP55" s="157"/>
      <c r="AQ55" s="58"/>
      <c r="AR55" s="4"/>
      <c r="AS55" s="4"/>
      <c r="AT55" s="58"/>
      <c r="AU55" s="4"/>
      <c r="AV55" s="4"/>
      <c r="AW55" s="4"/>
      <c r="AX55" s="4"/>
      <c r="AY55" s="4"/>
      <c r="AZ55" s="4"/>
      <c r="BA55" s="4"/>
    </row>
    <row r="56" spans="1:53" s="5" customFormat="1" ht="16.5" x14ac:dyDescent="0.15">
      <c r="AI56" s="157"/>
      <c r="AJ56" s="61"/>
      <c r="AM56" s="61"/>
      <c r="AP56" s="157"/>
      <c r="AQ56" s="61"/>
      <c r="AT56" s="61"/>
    </row>
    <row r="57" spans="1:53" s="5" customFormat="1" ht="16.5" x14ac:dyDescent="0.15">
      <c r="AI57" s="157"/>
      <c r="AJ57" s="61"/>
      <c r="AM57" s="61"/>
      <c r="AP57" s="157"/>
      <c r="AQ57" s="61"/>
      <c r="AT57" s="61"/>
    </row>
    <row r="58" spans="1:53" ht="16.5" x14ac:dyDescent="0.15">
      <c r="AI58" s="157"/>
      <c r="AP58" s="157"/>
    </row>
    <row r="59" spans="1:53" ht="16.5" x14ac:dyDescent="0.15">
      <c r="AI59" s="157"/>
      <c r="AP59" s="157"/>
    </row>
    <row r="60" spans="1:53" ht="16.5" x14ac:dyDescent="0.15">
      <c r="AI60" s="157"/>
      <c r="AP60" s="157"/>
    </row>
    <row r="61" spans="1:53" ht="16.5" x14ac:dyDescent="0.15">
      <c r="AI61" s="157"/>
      <c r="AP61" s="157"/>
    </row>
    <row r="62" spans="1:53" ht="16.5" x14ac:dyDescent="0.15">
      <c r="AI62" s="157"/>
      <c r="AP62" s="157"/>
    </row>
    <row r="63" spans="1:53" ht="16.5" x14ac:dyDescent="0.15">
      <c r="AI63" s="157"/>
      <c r="AP63" s="157"/>
    </row>
    <row r="64" spans="1:53" ht="16.5" x14ac:dyDescent="0.15">
      <c r="AI64" s="157"/>
      <c r="AP64" s="157"/>
    </row>
    <row r="65" spans="35:42" ht="16.5" x14ac:dyDescent="0.15">
      <c r="AI65" s="157"/>
      <c r="AP65" s="157"/>
    </row>
    <row r="66" spans="35:42" ht="16.5" x14ac:dyDescent="0.15">
      <c r="AI66" s="157"/>
      <c r="AP66" s="157"/>
    </row>
    <row r="67" spans="35:42" ht="16.5" x14ac:dyDescent="0.15">
      <c r="AI67" s="157"/>
      <c r="AP67" s="157"/>
    </row>
    <row r="68" spans="35:42" ht="16.5" x14ac:dyDescent="0.15">
      <c r="AI68" s="157"/>
      <c r="AP68" s="157"/>
    </row>
    <row r="69" spans="35:42" ht="16.5" x14ac:dyDescent="0.15">
      <c r="AI69" s="157"/>
      <c r="AP69" s="157"/>
    </row>
    <row r="70" spans="35:42" ht="16.5" x14ac:dyDescent="0.15">
      <c r="AI70" s="157"/>
      <c r="AP70" s="157"/>
    </row>
  </sheetData>
  <mergeCells count="49">
    <mergeCell ref="B29:E29"/>
    <mergeCell ref="F29:AB32"/>
    <mergeCell ref="B30:E32"/>
    <mergeCell ref="B23:AB24"/>
    <mergeCell ref="B25:E25"/>
    <mergeCell ref="F25:AB28"/>
    <mergeCell ref="B26:E28"/>
    <mergeCell ref="B16:L17"/>
    <mergeCell ref="M16:AB16"/>
    <mergeCell ref="M17:Z17"/>
    <mergeCell ref="AA17:AB17"/>
    <mergeCell ref="B18:L19"/>
    <mergeCell ref="M18:AB18"/>
    <mergeCell ref="M19:Z19"/>
    <mergeCell ref="AA19:AB19"/>
    <mergeCell ref="B13:L14"/>
    <mergeCell ref="M13:O13"/>
    <mergeCell ref="P13:Z13"/>
    <mergeCell ref="AA13:AB13"/>
    <mergeCell ref="M14:O14"/>
    <mergeCell ref="P14:Z14"/>
    <mergeCell ref="AA14:AB14"/>
    <mergeCell ref="AV10:AV12"/>
    <mergeCell ref="AW10:AW12"/>
    <mergeCell ref="AX10:AX12"/>
    <mergeCell ref="B11:L11"/>
    <mergeCell ref="M11:AB11"/>
    <mergeCell ref="B12:L12"/>
    <mergeCell ref="M12:AB12"/>
    <mergeCell ref="AW6:AX6"/>
    <mergeCell ref="AL7:AL8"/>
    <mergeCell ref="AM7:AM8"/>
    <mergeCell ref="AS7:AS8"/>
    <mergeCell ref="AT7:AT8"/>
    <mergeCell ref="AV7:AV9"/>
    <mergeCell ref="AW7:AW9"/>
    <mergeCell ref="AX7:AX9"/>
    <mergeCell ref="B6:AA7"/>
    <mergeCell ref="AH6:AM6"/>
    <mergeCell ref="AO6:AT6"/>
    <mergeCell ref="AH2:AT2"/>
    <mergeCell ref="AJ7:AK8"/>
    <mergeCell ref="AH7:AH8"/>
    <mergeCell ref="AQ7:AR8"/>
    <mergeCell ref="AO7:AO8"/>
    <mergeCell ref="AI7:AI8"/>
    <mergeCell ref="AP7:AP8"/>
    <mergeCell ref="A4:I4"/>
    <mergeCell ref="T4:AA4"/>
  </mergeCells>
  <phoneticPr fontId="13"/>
  <dataValidations count="2">
    <dataValidation type="textLength" operator="equal" allowBlank="1" showInputMessage="1" showErrorMessage="1" error="ハイフン（-）無しの２２桁で入力してください。" sqref="M11:AB11" xr:uid="{00000000-0002-0000-0C00-000000000000}">
      <formula1>22</formula1>
    </dataValidation>
    <dataValidation type="list" allowBlank="1" showInputMessage="1" showErrorMessage="1" sqref="AI9:AI44 AP9:AP44" xr:uid="{00000000-0002-0000-0C00-000001000000}">
      <formula1>"電灯,動力"</formula1>
    </dataValidation>
  </dataValidations>
  <pageMargins left="0.7" right="0.7" top="0.75" bottom="0.75" header="0.3" footer="0.3"/>
  <pageSetup paperSize="9" scale="46" orientation="landscape" r:id="rId1"/>
  <headerFooter>
    <oddFooter>&amp;R_x000D_&amp;1#&amp;"Calibri"&amp;8&amp;K0000FF 通常文書（社内外関係者限り）</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56"/>
  <sheetViews>
    <sheetView showGridLines="0" zoomScaleNormal="100" zoomScaleSheetLayoutView="85" workbookViewId="0">
      <selection activeCell="I4" sqref="I4"/>
    </sheetView>
  </sheetViews>
  <sheetFormatPr defaultColWidth="9" defaultRowHeight="15.75" x14ac:dyDescent="0.15"/>
  <cols>
    <col min="1" max="1" width="1.25" style="5" customWidth="1"/>
    <col min="2" max="2" width="8" style="18" bestFit="1" customWidth="1"/>
    <col min="3" max="6" width="15.75" style="18" customWidth="1"/>
    <col min="7" max="7" width="57.25" style="18" bestFit="1" customWidth="1"/>
    <col min="8" max="8" width="15.75" style="19" customWidth="1"/>
    <col min="9" max="9" width="15.75" style="5" customWidth="1"/>
    <col min="10" max="10" width="8.875" style="13" customWidth="1"/>
    <col min="11" max="18" width="8.875" style="5" customWidth="1"/>
    <col min="19" max="16384" width="9" style="5"/>
  </cols>
  <sheetData>
    <row r="1" spans="1:23" ht="61.15" customHeight="1" x14ac:dyDescent="0.15">
      <c r="B1" s="274" t="s">
        <v>278</v>
      </c>
      <c r="C1" s="274"/>
      <c r="D1" s="274"/>
      <c r="E1" s="274"/>
      <c r="F1" s="274"/>
      <c r="G1" s="274"/>
      <c r="H1" s="1"/>
      <c r="I1" s="2"/>
      <c r="J1" s="3"/>
      <c r="K1" s="4"/>
      <c r="L1" s="4"/>
      <c r="M1" s="4"/>
      <c r="N1" s="4"/>
      <c r="O1" s="4"/>
      <c r="P1" s="4"/>
      <c r="Q1" s="4"/>
      <c r="R1" s="4"/>
      <c r="S1" s="4"/>
      <c r="T1" s="4"/>
      <c r="U1" s="4"/>
      <c r="V1" s="4"/>
      <c r="W1" s="4"/>
    </row>
    <row r="2" spans="1:23" ht="11.45" customHeight="1" x14ac:dyDescent="0.15">
      <c r="B2" s="6"/>
      <c r="C2" s="6"/>
      <c r="D2" s="6"/>
      <c r="E2" s="6"/>
      <c r="F2" s="6"/>
      <c r="G2" s="6"/>
      <c r="H2" s="7"/>
      <c r="I2" s="4"/>
      <c r="J2" s="3"/>
      <c r="K2" s="4"/>
      <c r="L2" s="4"/>
      <c r="M2" s="4"/>
      <c r="N2" s="4"/>
      <c r="O2" s="4"/>
      <c r="P2" s="4"/>
      <c r="Q2" s="4"/>
      <c r="R2" s="4"/>
      <c r="S2" s="4"/>
      <c r="T2" s="4"/>
      <c r="U2" s="4"/>
      <c r="V2" s="4"/>
      <c r="W2" s="4"/>
    </row>
    <row r="3" spans="1:23" ht="88.15" customHeight="1" x14ac:dyDescent="0.15">
      <c r="B3" s="277" t="s">
        <v>277</v>
      </c>
      <c r="C3" s="277"/>
      <c r="D3" s="277"/>
      <c r="E3" s="277"/>
      <c r="F3" s="277"/>
      <c r="G3" s="277"/>
      <c r="H3" s="8"/>
      <c r="I3" s="9"/>
      <c r="J3" s="3"/>
      <c r="K3" s="4"/>
      <c r="L3" s="4"/>
      <c r="M3" s="4"/>
      <c r="N3" s="4"/>
      <c r="O3" s="4"/>
      <c r="P3" s="4"/>
      <c r="Q3" s="4"/>
      <c r="R3" s="4"/>
      <c r="S3" s="4"/>
      <c r="T3" s="4"/>
      <c r="U3" s="4"/>
      <c r="V3" s="4"/>
      <c r="W3" s="4"/>
    </row>
    <row r="4" spans="1:23" ht="33.4" customHeight="1" x14ac:dyDescent="0.15">
      <c r="B4" s="278" t="s">
        <v>125</v>
      </c>
      <c r="C4" s="283" t="s">
        <v>245</v>
      </c>
      <c r="D4" s="283"/>
      <c r="E4" s="283"/>
      <c r="F4" s="283"/>
      <c r="G4" s="278" t="s">
        <v>131</v>
      </c>
      <c r="H4" s="8"/>
      <c r="I4" s="9"/>
      <c r="J4" s="3"/>
      <c r="K4" s="4"/>
      <c r="L4" s="4"/>
      <c r="M4" s="4"/>
      <c r="N4" s="4"/>
      <c r="O4" s="4"/>
      <c r="P4" s="4"/>
      <c r="Q4" s="4"/>
      <c r="R4" s="4"/>
      <c r="S4" s="4"/>
      <c r="T4" s="4"/>
      <c r="U4" s="4"/>
      <c r="V4" s="4"/>
      <c r="W4" s="4"/>
    </row>
    <row r="5" spans="1:23" ht="30" customHeight="1" x14ac:dyDescent="0.15">
      <c r="B5" s="279"/>
      <c r="C5" s="283"/>
      <c r="D5" s="283"/>
      <c r="E5" s="283"/>
      <c r="F5" s="283"/>
      <c r="G5" s="279"/>
      <c r="H5" s="8"/>
      <c r="I5" s="9"/>
      <c r="J5" s="10"/>
      <c r="K5" s="4"/>
      <c r="L5" s="4"/>
      <c r="M5" s="4"/>
      <c r="N5" s="4"/>
      <c r="O5" s="4"/>
      <c r="P5" s="4"/>
      <c r="Q5" s="4"/>
      <c r="R5" s="4"/>
      <c r="S5" s="4"/>
      <c r="T5" s="4"/>
      <c r="U5" s="4"/>
      <c r="V5" s="4"/>
      <c r="W5" s="4"/>
    </row>
    <row r="6" spans="1:23" ht="20.100000000000001" customHeight="1" x14ac:dyDescent="0.15">
      <c r="B6" s="280">
        <v>1</v>
      </c>
      <c r="C6" s="276" t="s">
        <v>142</v>
      </c>
      <c r="D6" s="276"/>
      <c r="E6" s="276"/>
      <c r="F6" s="276"/>
      <c r="G6" s="164" t="s">
        <v>146</v>
      </c>
      <c r="H6" s="8"/>
      <c r="I6" s="9">
        <v>1</v>
      </c>
      <c r="J6" s="11"/>
      <c r="K6" s="4"/>
      <c r="L6" s="4"/>
      <c r="M6" s="4"/>
      <c r="N6" s="4"/>
      <c r="O6" s="4"/>
      <c r="P6" s="4"/>
      <c r="Q6" s="4"/>
      <c r="R6" s="4"/>
      <c r="S6" s="4"/>
      <c r="T6" s="4"/>
      <c r="U6" s="4"/>
      <c r="V6" s="4"/>
      <c r="W6" s="4"/>
    </row>
    <row r="7" spans="1:23" ht="20.100000000000001" customHeight="1" x14ac:dyDescent="0.15">
      <c r="B7" s="281"/>
      <c r="C7" s="276"/>
      <c r="D7" s="276"/>
      <c r="E7" s="276"/>
      <c r="F7" s="276"/>
      <c r="G7" s="165"/>
      <c r="H7" s="8"/>
      <c r="I7" s="9"/>
      <c r="J7" s="11"/>
      <c r="K7" s="4"/>
      <c r="L7" s="4"/>
      <c r="M7" s="4"/>
      <c r="N7" s="4"/>
      <c r="O7" s="4"/>
      <c r="P7" s="4"/>
      <c r="Q7" s="4"/>
      <c r="R7" s="4"/>
      <c r="S7" s="4"/>
      <c r="T7" s="4"/>
      <c r="U7" s="4"/>
      <c r="V7" s="4"/>
      <c r="W7" s="4"/>
    </row>
    <row r="8" spans="1:23" ht="20.100000000000001" customHeight="1" x14ac:dyDescent="0.15">
      <c r="B8" s="282"/>
      <c r="C8" s="276"/>
      <c r="D8" s="276"/>
      <c r="E8" s="276"/>
      <c r="F8" s="276"/>
      <c r="G8" s="166" t="s">
        <v>132</v>
      </c>
      <c r="H8" s="8"/>
      <c r="I8" s="9"/>
      <c r="J8" s="11"/>
      <c r="K8" s="4"/>
      <c r="L8" s="4"/>
      <c r="M8" s="4"/>
      <c r="N8" s="4"/>
      <c r="O8" s="4"/>
      <c r="P8" s="4"/>
      <c r="Q8" s="4"/>
      <c r="R8" s="4"/>
      <c r="S8" s="4"/>
      <c r="T8" s="4"/>
      <c r="U8" s="4"/>
      <c r="V8" s="4"/>
      <c r="W8" s="4"/>
    </row>
    <row r="9" spans="1:23" ht="20.100000000000001" customHeight="1" x14ac:dyDescent="0.15">
      <c r="B9" s="280">
        <v>2</v>
      </c>
      <c r="C9" s="276" t="s">
        <v>145</v>
      </c>
      <c r="D9" s="276"/>
      <c r="E9" s="276"/>
      <c r="F9" s="276"/>
      <c r="G9" s="164" t="s">
        <v>147</v>
      </c>
      <c r="H9" s="8"/>
      <c r="I9" s="9"/>
      <c r="J9" s="11"/>
      <c r="K9" s="4"/>
      <c r="L9" s="4"/>
      <c r="M9" s="4"/>
      <c r="N9" s="4"/>
      <c r="O9" s="4"/>
      <c r="P9" s="4"/>
      <c r="Q9" s="4"/>
      <c r="R9" s="4"/>
      <c r="S9" s="4"/>
      <c r="T9" s="4"/>
      <c r="U9" s="4"/>
      <c r="V9" s="4"/>
      <c r="W9" s="4"/>
    </row>
    <row r="10" spans="1:23" ht="20.100000000000001" customHeight="1" x14ac:dyDescent="0.15">
      <c r="B10" s="281"/>
      <c r="C10" s="276"/>
      <c r="D10" s="276"/>
      <c r="E10" s="276"/>
      <c r="F10" s="276"/>
      <c r="G10" s="167" t="s">
        <v>126</v>
      </c>
      <c r="H10" s="8"/>
      <c r="I10" s="9"/>
      <c r="J10" s="11"/>
      <c r="K10" s="4"/>
      <c r="L10" s="4"/>
      <c r="M10" s="4"/>
      <c r="N10" s="4"/>
      <c r="O10" s="4"/>
      <c r="P10" s="4"/>
      <c r="Q10" s="4"/>
      <c r="R10" s="4"/>
      <c r="S10" s="4"/>
      <c r="T10" s="4"/>
      <c r="U10" s="4"/>
      <c r="V10" s="4"/>
      <c r="W10" s="4"/>
    </row>
    <row r="11" spans="1:23" ht="20.100000000000001" customHeight="1" x14ac:dyDescent="0.15">
      <c r="B11" s="282"/>
      <c r="C11" s="276"/>
      <c r="D11" s="276"/>
      <c r="E11" s="276"/>
      <c r="F11" s="276"/>
      <c r="G11" s="166" t="s">
        <v>127</v>
      </c>
      <c r="H11" s="8"/>
      <c r="I11" s="9"/>
      <c r="J11" s="11"/>
      <c r="K11" s="4"/>
      <c r="L11" s="4"/>
      <c r="M11" s="4"/>
      <c r="N11" s="4"/>
      <c r="O11" s="4"/>
      <c r="P11" s="4"/>
      <c r="Q11" s="4"/>
      <c r="R11" s="4"/>
      <c r="S11" s="4"/>
      <c r="T11" s="4"/>
      <c r="U11" s="4"/>
      <c r="V11" s="4"/>
      <c r="W11" s="4"/>
    </row>
    <row r="12" spans="1:23" ht="20.100000000000001" customHeight="1" x14ac:dyDescent="0.15">
      <c r="B12" s="280">
        <v>3</v>
      </c>
      <c r="C12" s="276" t="s">
        <v>143</v>
      </c>
      <c r="D12" s="276"/>
      <c r="E12" s="276"/>
      <c r="F12" s="276"/>
      <c r="G12" s="168" t="s">
        <v>148</v>
      </c>
      <c r="H12" s="8"/>
      <c r="I12" s="9"/>
      <c r="J12" s="11"/>
      <c r="K12" s="4"/>
      <c r="L12" s="4"/>
      <c r="M12" s="4"/>
      <c r="N12" s="4"/>
      <c r="O12" s="4"/>
      <c r="P12" s="4"/>
      <c r="Q12" s="4"/>
      <c r="R12" s="4"/>
      <c r="S12" s="4"/>
      <c r="T12" s="4"/>
      <c r="U12" s="4"/>
      <c r="V12" s="4"/>
      <c r="W12" s="4"/>
    </row>
    <row r="13" spans="1:23" ht="20.100000000000001" customHeight="1" x14ac:dyDescent="0.15">
      <c r="B13" s="281"/>
      <c r="C13" s="276"/>
      <c r="D13" s="276"/>
      <c r="E13" s="276"/>
      <c r="F13" s="276"/>
      <c r="G13" s="167" t="s">
        <v>128</v>
      </c>
      <c r="H13" s="8"/>
      <c r="I13" s="9"/>
      <c r="J13" s="11"/>
      <c r="K13" s="4"/>
      <c r="L13" s="4"/>
      <c r="M13" s="4"/>
      <c r="N13" s="4"/>
      <c r="O13" s="4"/>
      <c r="P13" s="4"/>
      <c r="Q13" s="4"/>
      <c r="R13" s="4"/>
      <c r="S13" s="4"/>
      <c r="T13" s="4"/>
      <c r="U13" s="4"/>
      <c r="V13" s="4"/>
      <c r="W13" s="4"/>
    </row>
    <row r="14" spans="1:23" ht="20.100000000000001" customHeight="1" x14ac:dyDescent="0.15">
      <c r="B14" s="282"/>
      <c r="C14" s="276"/>
      <c r="D14" s="276"/>
      <c r="E14" s="276"/>
      <c r="F14" s="276"/>
      <c r="G14" s="166" t="s">
        <v>133</v>
      </c>
      <c r="H14" s="8"/>
      <c r="I14" s="9"/>
      <c r="J14" s="11"/>
      <c r="K14" s="4"/>
      <c r="L14" s="4"/>
      <c r="M14" s="4"/>
      <c r="N14" s="4"/>
      <c r="O14" s="4"/>
      <c r="P14" s="4"/>
      <c r="Q14" s="4"/>
      <c r="R14" s="4"/>
      <c r="S14" s="4"/>
      <c r="T14" s="4"/>
      <c r="U14" s="4"/>
      <c r="V14" s="4"/>
      <c r="W14" s="4"/>
    </row>
    <row r="15" spans="1:23" ht="20.100000000000001" customHeight="1" x14ac:dyDescent="0.15">
      <c r="A15" s="52"/>
      <c r="B15" s="275">
        <v>4</v>
      </c>
      <c r="C15" s="276" t="s">
        <v>144</v>
      </c>
      <c r="D15" s="276"/>
      <c r="E15" s="276"/>
      <c r="F15" s="276"/>
      <c r="G15" s="164" t="s">
        <v>149</v>
      </c>
      <c r="H15" s="8"/>
      <c r="I15" s="9"/>
      <c r="J15" s="11"/>
      <c r="K15" s="4"/>
      <c r="L15" s="4"/>
      <c r="M15" s="4"/>
      <c r="N15" s="4"/>
      <c r="O15" s="4"/>
      <c r="P15" s="4"/>
      <c r="Q15" s="4"/>
      <c r="R15" s="4"/>
      <c r="S15" s="4"/>
      <c r="T15" s="4"/>
      <c r="U15" s="4"/>
      <c r="V15" s="4"/>
      <c r="W15" s="4"/>
    </row>
    <row r="16" spans="1:23" ht="20.100000000000001" customHeight="1" x14ac:dyDescent="0.15">
      <c r="A16" s="52"/>
      <c r="B16" s="275"/>
      <c r="C16" s="276"/>
      <c r="D16" s="276"/>
      <c r="E16" s="276"/>
      <c r="F16" s="276"/>
      <c r="G16" s="167" t="s">
        <v>129</v>
      </c>
      <c r="H16" s="8"/>
      <c r="I16" s="9"/>
      <c r="J16" s="11"/>
      <c r="K16" s="4"/>
      <c r="L16" s="4"/>
      <c r="M16" s="4"/>
      <c r="N16" s="4"/>
      <c r="O16" s="4"/>
      <c r="P16" s="4"/>
      <c r="Q16" s="4"/>
      <c r="R16" s="4"/>
      <c r="S16" s="4"/>
      <c r="T16" s="4"/>
      <c r="U16" s="4"/>
      <c r="V16" s="4"/>
      <c r="W16" s="4"/>
    </row>
    <row r="17" spans="1:23" ht="20.100000000000001" customHeight="1" x14ac:dyDescent="0.15">
      <c r="A17" s="52"/>
      <c r="B17" s="275"/>
      <c r="C17" s="276"/>
      <c r="D17" s="276"/>
      <c r="E17" s="276"/>
      <c r="F17" s="276"/>
      <c r="G17" s="169" t="s">
        <v>130</v>
      </c>
      <c r="H17" s="8"/>
      <c r="I17" s="9"/>
      <c r="J17" s="11"/>
      <c r="K17" s="4"/>
      <c r="L17" s="4"/>
      <c r="M17" s="4"/>
      <c r="N17" s="4"/>
      <c r="O17" s="4"/>
      <c r="P17" s="4"/>
      <c r="Q17" s="4"/>
      <c r="R17" s="4"/>
      <c r="S17" s="4"/>
      <c r="T17" s="4"/>
      <c r="U17" s="4"/>
      <c r="V17" s="4"/>
      <c r="W17" s="4"/>
    </row>
    <row r="18" spans="1:23" ht="20.100000000000001" customHeight="1" x14ac:dyDescent="0.15">
      <c r="A18" s="52"/>
      <c r="B18" s="275">
        <v>5</v>
      </c>
      <c r="C18" s="276" t="s">
        <v>243</v>
      </c>
      <c r="D18" s="276"/>
      <c r="E18" s="276"/>
      <c r="F18" s="276"/>
      <c r="G18" s="161"/>
      <c r="H18" s="8"/>
      <c r="I18" s="9"/>
      <c r="J18" s="11"/>
      <c r="K18" s="4"/>
      <c r="L18" s="4"/>
      <c r="M18" s="4"/>
      <c r="N18" s="4"/>
      <c r="O18" s="4"/>
      <c r="P18" s="4"/>
      <c r="Q18" s="4"/>
      <c r="R18" s="4"/>
      <c r="S18" s="4"/>
      <c r="T18" s="4"/>
      <c r="U18" s="4"/>
      <c r="V18" s="4"/>
      <c r="W18" s="4"/>
    </row>
    <row r="19" spans="1:23" ht="20.100000000000001" customHeight="1" x14ac:dyDescent="0.15">
      <c r="A19" s="52"/>
      <c r="B19" s="275"/>
      <c r="C19" s="276"/>
      <c r="D19" s="276"/>
      <c r="E19" s="276"/>
      <c r="F19" s="276"/>
      <c r="G19" s="163" t="s">
        <v>283</v>
      </c>
      <c r="H19" s="8"/>
      <c r="I19" s="9"/>
      <c r="J19" s="11"/>
      <c r="K19" s="4"/>
      <c r="L19" s="4"/>
      <c r="M19" s="4"/>
      <c r="N19" s="4"/>
      <c r="O19" s="4"/>
      <c r="P19" s="4"/>
      <c r="Q19" s="4"/>
      <c r="R19" s="4"/>
      <c r="S19" s="4"/>
      <c r="T19" s="4"/>
      <c r="U19" s="4"/>
      <c r="V19" s="4"/>
      <c r="W19" s="4"/>
    </row>
    <row r="20" spans="1:23" ht="20.100000000000001" customHeight="1" x14ac:dyDescent="0.15">
      <c r="A20" s="52"/>
      <c r="B20" s="275"/>
      <c r="C20" s="276"/>
      <c r="D20" s="276"/>
      <c r="E20" s="276"/>
      <c r="F20" s="276"/>
      <c r="G20" s="162"/>
      <c r="H20" s="8"/>
      <c r="I20" s="9"/>
      <c r="J20" s="11"/>
      <c r="K20" s="4"/>
      <c r="L20" s="4"/>
      <c r="M20" s="4"/>
      <c r="N20" s="4"/>
      <c r="O20" s="4"/>
      <c r="P20" s="4"/>
      <c r="Q20" s="4"/>
      <c r="R20" s="4"/>
      <c r="S20" s="4"/>
      <c r="T20" s="4"/>
      <c r="U20" s="4"/>
      <c r="V20" s="4"/>
      <c r="W20" s="4"/>
    </row>
    <row r="21" spans="1:23" s="13" customFormat="1" ht="30" customHeight="1" x14ac:dyDescent="0.15">
      <c r="B21" s="160" t="s">
        <v>203</v>
      </c>
      <c r="C21" s="12"/>
      <c r="D21" s="12"/>
      <c r="E21" s="12"/>
      <c r="F21" s="12"/>
      <c r="G21" s="12"/>
      <c r="H21" s="8"/>
      <c r="I21" s="9"/>
      <c r="J21" s="11"/>
      <c r="K21" s="4"/>
      <c r="L21" s="4"/>
      <c r="M21" s="4"/>
      <c r="N21" s="4"/>
      <c r="O21" s="3"/>
      <c r="P21" s="3"/>
      <c r="Q21" s="3"/>
      <c r="R21" s="3"/>
      <c r="S21" s="3"/>
      <c r="T21" s="3"/>
      <c r="U21" s="3"/>
      <c r="V21" s="3"/>
      <c r="W21" s="3"/>
    </row>
    <row r="22" spans="1:23" s="13" customFormat="1" ht="30" customHeight="1" x14ac:dyDescent="0.15">
      <c r="B22" s="12"/>
      <c r="C22" s="12"/>
      <c r="D22" s="12"/>
      <c r="E22" s="12"/>
      <c r="F22" s="12"/>
      <c r="G22" s="12"/>
      <c r="H22" s="8"/>
      <c r="I22" s="9"/>
      <c r="J22" s="11"/>
      <c r="K22" s="4"/>
      <c r="L22" s="4"/>
      <c r="M22" s="4"/>
      <c r="N22" s="4"/>
      <c r="O22" s="3"/>
      <c r="P22" s="3"/>
      <c r="Q22" s="3"/>
      <c r="R22" s="3"/>
      <c r="S22" s="3"/>
      <c r="T22" s="3"/>
      <c r="U22" s="3"/>
      <c r="V22" s="3"/>
      <c r="W22" s="3"/>
    </row>
    <row r="23" spans="1:23" s="13" customFormat="1" ht="30" customHeight="1" x14ac:dyDescent="0.15">
      <c r="B23" s="12"/>
      <c r="C23" s="12"/>
      <c r="D23" s="12"/>
      <c r="E23" s="12"/>
      <c r="F23" s="12"/>
      <c r="G23" s="12"/>
      <c r="H23" s="8"/>
      <c r="I23" s="9"/>
      <c r="J23" s="11"/>
      <c r="K23" s="4"/>
      <c r="L23" s="4"/>
      <c r="M23" s="4"/>
      <c r="N23" s="4"/>
      <c r="O23" s="3"/>
      <c r="P23" s="3"/>
      <c r="Q23" s="3"/>
      <c r="R23" s="3"/>
      <c r="S23" s="3"/>
      <c r="T23" s="3"/>
      <c r="U23" s="3"/>
      <c r="V23" s="3"/>
      <c r="W23" s="3"/>
    </row>
    <row r="24" spans="1:23" s="13" customFormat="1" ht="30" customHeight="1" x14ac:dyDescent="0.15">
      <c r="B24" s="12"/>
      <c r="C24" s="12"/>
      <c r="D24" s="12"/>
      <c r="E24" s="12"/>
      <c r="F24" s="12"/>
      <c r="G24" s="12"/>
      <c r="H24" s="8"/>
      <c r="I24" s="9"/>
      <c r="J24" s="11"/>
      <c r="K24" s="4"/>
      <c r="L24" s="4"/>
      <c r="M24" s="4"/>
      <c r="N24" s="4"/>
      <c r="O24" s="3"/>
      <c r="P24" s="3"/>
      <c r="Q24" s="3"/>
      <c r="R24" s="3"/>
      <c r="S24" s="3"/>
      <c r="T24" s="3"/>
      <c r="U24" s="3"/>
      <c r="V24" s="3"/>
      <c r="W24" s="3"/>
    </row>
    <row r="25" spans="1:23" s="13" customFormat="1" ht="30" customHeight="1" x14ac:dyDescent="0.15">
      <c r="B25" s="12"/>
      <c r="C25" s="12"/>
      <c r="D25" s="12"/>
      <c r="E25" s="12"/>
      <c r="F25" s="12"/>
      <c r="G25" s="12"/>
      <c r="H25" s="8"/>
      <c r="I25" s="9"/>
      <c r="J25" s="11"/>
      <c r="K25" s="4"/>
      <c r="L25" s="4"/>
      <c r="M25" s="4"/>
      <c r="N25" s="4"/>
      <c r="O25" s="3"/>
      <c r="P25" s="3"/>
      <c r="Q25" s="3"/>
      <c r="R25" s="3"/>
      <c r="S25" s="3"/>
      <c r="T25" s="3"/>
      <c r="U25" s="3"/>
      <c r="V25" s="3"/>
      <c r="W25" s="3"/>
    </row>
    <row r="26" spans="1:23" s="13" customFormat="1" ht="30" customHeight="1" x14ac:dyDescent="0.15">
      <c r="B26" s="12"/>
      <c r="C26" s="12"/>
      <c r="D26" s="12"/>
      <c r="E26" s="12"/>
      <c r="F26" s="12"/>
      <c r="G26" s="12"/>
      <c r="H26" s="8"/>
      <c r="I26" s="9"/>
      <c r="J26" s="11"/>
      <c r="K26" s="4"/>
      <c r="L26" s="4"/>
      <c r="M26" s="4"/>
      <c r="N26" s="4"/>
      <c r="O26" s="3"/>
      <c r="P26" s="3"/>
      <c r="Q26" s="3"/>
      <c r="R26" s="3"/>
      <c r="S26" s="3"/>
      <c r="T26" s="3"/>
      <c r="U26" s="3"/>
      <c r="V26" s="3"/>
      <c r="W26" s="3"/>
    </row>
    <row r="27" spans="1:23" s="13" customFormat="1" ht="30" customHeight="1" x14ac:dyDescent="0.15">
      <c r="B27" s="12"/>
      <c r="C27" s="12"/>
      <c r="D27" s="12"/>
      <c r="E27" s="12"/>
      <c r="F27" s="12"/>
      <c r="G27" s="12"/>
      <c r="H27" s="8"/>
      <c r="I27" s="9"/>
      <c r="J27" s="11"/>
      <c r="K27" s="4"/>
      <c r="L27" s="4"/>
      <c r="M27" s="4"/>
      <c r="N27" s="4"/>
      <c r="O27" s="3"/>
      <c r="P27" s="3"/>
      <c r="Q27" s="3"/>
      <c r="R27" s="3"/>
      <c r="S27" s="3"/>
      <c r="T27" s="3"/>
      <c r="U27" s="3"/>
      <c r="V27" s="3"/>
      <c r="W27" s="3"/>
    </row>
    <row r="28" spans="1:23" s="13" customFormat="1" ht="30" customHeight="1" x14ac:dyDescent="0.15">
      <c r="B28" s="12"/>
      <c r="C28" s="12"/>
      <c r="D28" s="12"/>
      <c r="E28" s="12"/>
      <c r="F28" s="12"/>
      <c r="G28" s="12"/>
      <c r="H28" s="8"/>
      <c r="I28" s="9"/>
      <c r="J28" s="11"/>
      <c r="K28" s="4"/>
      <c r="L28" s="4"/>
      <c r="M28" s="4"/>
      <c r="N28" s="4"/>
      <c r="O28" s="3"/>
      <c r="P28" s="3"/>
      <c r="Q28" s="3"/>
      <c r="R28" s="3"/>
      <c r="S28" s="3"/>
      <c r="T28" s="3"/>
      <c r="U28" s="3"/>
      <c r="V28" s="3"/>
      <c r="W28" s="3"/>
    </row>
    <row r="29" spans="1:23" s="13" customFormat="1" ht="30" customHeight="1" x14ac:dyDescent="0.15">
      <c r="B29" s="12"/>
      <c r="C29" s="12"/>
      <c r="D29" s="12"/>
      <c r="E29" s="12"/>
      <c r="F29" s="12"/>
      <c r="G29" s="12"/>
      <c r="H29" s="8"/>
      <c r="I29" s="9"/>
      <c r="J29" s="11"/>
      <c r="K29" s="4"/>
      <c r="L29" s="4"/>
      <c r="M29" s="4"/>
      <c r="N29" s="4"/>
      <c r="O29" s="3"/>
      <c r="P29" s="3"/>
      <c r="Q29" s="3"/>
      <c r="R29" s="3"/>
      <c r="S29" s="3"/>
      <c r="T29" s="3"/>
      <c r="U29" s="3"/>
      <c r="V29" s="3"/>
      <c r="W29" s="3"/>
    </row>
    <row r="30" spans="1:23" s="13" customFormat="1" ht="30" customHeight="1" x14ac:dyDescent="0.15">
      <c r="B30" s="12"/>
      <c r="C30" s="12"/>
      <c r="D30" s="12"/>
      <c r="E30" s="12"/>
      <c r="F30" s="12"/>
      <c r="G30" s="12"/>
      <c r="H30" s="8"/>
      <c r="I30" s="9"/>
      <c r="J30" s="11"/>
      <c r="K30" s="4"/>
      <c r="L30" s="4"/>
      <c r="M30" s="4"/>
      <c r="N30" s="4"/>
      <c r="O30" s="3"/>
      <c r="P30" s="3"/>
      <c r="Q30" s="3"/>
      <c r="R30" s="3"/>
      <c r="S30" s="3"/>
      <c r="T30" s="3"/>
      <c r="U30" s="3"/>
      <c r="V30" s="3"/>
      <c r="W30" s="3"/>
    </row>
    <row r="31" spans="1:23" s="13" customFormat="1" ht="30" customHeight="1" x14ac:dyDescent="0.15">
      <c r="B31" s="12"/>
      <c r="C31" s="12"/>
      <c r="D31" s="12"/>
      <c r="E31" s="12"/>
      <c r="F31" s="12"/>
      <c r="G31" s="12"/>
      <c r="H31" s="8"/>
      <c r="I31" s="9"/>
      <c r="J31" s="11"/>
      <c r="K31" s="4"/>
      <c r="L31" s="4"/>
      <c r="M31" s="4"/>
      <c r="N31" s="4"/>
      <c r="O31" s="3"/>
      <c r="P31" s="3"/>
      <c r="Q31" s="3"/>
      <c r="R31" s="3"/>
      <c r="S31" s="3"/>
      <c r="T31" s="3"/>
      <c r="U31" s="3"/>
      <c r="V31" s="3"/>
      <c r="W31" s="3"/>
    </row>
    <row r="32" spans="1:23" s="13" customFormat="1" ht="30" customHeight="1" x14ac:dyDescent="0.15">
      <c r="B32" s="12"/>
      <c r="C32" s="12"/>
      <c r="D32" s="12"/>
      <c r="E32" s="12"/>
      <c r="F32" s="12"/>
      <c r="G32" s="12"/>
      <c r="H32" s="8"/>
      <c r="I32" s="9"/>
      <c r="J32" s="11"/>
      <c r="K32" s="4"/>
      <c r="L32" s="4"/>
      <c r="M32" s="4"/>
      <c r="N32" s="4"/>
      <c r="O32" s="3"/>
      <c r="P32" s="3"/>
      <c r="Q32" s="3"/>
      <c r="R32" s="3"/>
      <c r="S32" s="3"/>
      <c r="T32" s="3"/>
      <c r="U32" s="3"/>
      <c r="V32" s="3"/>
      <c r="W32" s="3"/>
    </row>
    <row r="33" spans="2:23" s="13" customFormat="1" ht="30" customHeight="1" x14ac:dyDescent="0.15">
      <c r="B33" s="12"/>
      <c r="C33" s="12"/>
      <c r="D33" s="12"/>
      <c r="E33" s="12"/>
      <c r="F33" s="12"/>
      <c r="G33" s="12"/>
      <c r="H33" s="8"/>
      <c r="I33" s="9"/>
      <c r="J33" s="11"/>
      <c r="K33" s="4"/>
      <c r="L33" s="4"/>
      <c r="M33" s="4"/>
      <c r="N33" s="4"/>
      <c r="O33" s="3"/>
      <c r="P33" s="3"/>
      <c r="Q33" s="3"/>
      <c r="R33" s="3"/>
      <c r="S33" s="3"/>
      <c r="T33" s="3"/>
      <c r="U33" s="3"/>
      <c r="V33" s="3"/>
      <c r="W33" s="3"/>
    </row>
    <row r="34" spans="2:23" s="13" customFormat="1" ht="30" customHeight="1" x14ac:dyDescent="0.15">
      <c r="B34" s="12"/>
      <c r="C34" s="12"/>
      <c r="D34" s="12"/>
      <c r="E34" s="12"/>
      <c r="F34" s="12"/>
      <c r="G34" s="12"/>
      <c r="H34" s="8"/>
      <c r="I34" s="9"/>
      <c r="J34" s="11"/>
      <c r="K34" s="4"/>
      <c r="L34" s="4"/>
      <c r="M34" s="4"/>
      <c r="N34" s="4"/>
      <c r="O34" s="3"/>
      <c r="P34" s="3"/>
      <c r="Q34" s="3"/>
      <c r="R34" s="3"/>
      <c r="S34" s="3"/>
      <c r="T34" s="3"/>
      <c r="U34" s="3"/>
      <c r="V34" s="3"/>
      <c r="W34" s="3"/>
    </row>
    <row r="35" spans="2:23" s="13" customFormat="1" ht="30" customHeight="1" x14ac:dyDescent="0.15">
      <c r="B35" s="12"/>
      <c r="C35" s="12"/>
      <c r="D35" s="12"/>
      <c r="E35" s="12"/>
      <c r="F35" s="12"/>
      <c r="G35" s="12"/>
      <c r="H35" s="8"/>
      <c r="I35" s="9"/>
      <c r="J35" s="11"/>
      <c r="K35" s="4"/>
      <c r="L35" s="4"/>
      <c r="M35" s="4"/>
      <c r="N35" s="4"/>
      <c r="O35" s="3"/>
      <c r="P35" s="3"/>
      <c r="Q35" s="3"/>
      <c r="R35" s="3"/>
      <c r="S35" s="3"/>
      <c r="T35" s="3"/>
      <c r="U35" s="3"/>
      <c r="V35" s="3"/>
      <c r="W35" s="3"/>
    </row>
    <row r="36" spans="2:23" s="13" customFormat="1" ht="30" customHeight="1" x14ac:dyDescent="0.15">
      <c r="B36" s="12"/>
      <c r="C36" s="12"/>
      <c r="D36" s="12"/>
      <c r="E36" s="12"/>
      <c r="F36" s="12"/>
      <c r="G36" s="12"/>
      <c r="H36" s="8"/>
      <c r="I36" s="9"/>
      <c r="J36" s="11"/>
      <c r="K36" s="4"/>
      <c r="L36" s="4"/>
      <c r="M36" s="4"/>
      <c r="N36" s="4"/>
      <c r="O36" s="3"/>
      <c r="P36" s="3"/>
      <c r="Q36" s="3"/>
      <c r="R36" s="3"/>
      <c r="S36" s="3"/>
      <c r="T36" s="3"/>
      <c r="U36" s="3"/>
      <c r="V36" s="3"/>
      <c r="W36" s="3"/>
    </row>
    <row r="37" spans="2:23" s="13" customFormat="1" ht="30" customHeight="1" x14ac:dyDescent="0.15">
      <c r="B37" s="12"/>
      <c r="C37" s="12"/>
      <c r="D37" s="12"/>
      <c r="E37" s="12"/>
      <c r="F37" s="12"/>
      <c r="G37" s="12"/>
      <c r="H37" s="8"/>
      <c r="I37" s="9"/>
      <c r="J37" s="11"/>
      <c r="K37" s="4"/>
      <c r="L37" s="4"/>
      <c r="M37" s="4"/>
      <c r="N37" s="4"/>
      <c r="O37" s="3"/>
      <c r="P37" s="3"/>
      <c r="Q37" s="3"/>
      <c r="R37" s="3"/>
      <c r="S37" s="3"/>
      <c r="T37" s="3"/>
      <c r="U37" s="3"/>
      <c r="V37" s="3"/>
      <c r="W37" s="3"/>
    </row>
    <row r="38" spans="2:23" s="13" customFormat="1" ht="30" customHeight="1" x14ac:dyDescent="0.15">
      <c r="B38" s="12"/>
      <c r="C38" s="12"/>
      <c r="D38" s="12"/>
      <c r="E38" s="12"/>
      <c r="F38" s="12"/>
      <c r="G38" s="12"/>
      <c r="H38" s="8"/>
      <c r="I38" s="9"/>
      <c r="J38" s="11"/>
      <c r="K38" s="4"/>
      <c r="L38" s="4"/>
      <c r="M38" s="4"/>
      <c r="N38" s="4"/>
      <c r="O38" s="3"/>
      <c r="P38" s="3"/>
      <c r="Q38" s="3"/>
      <c r="R38" s="3"/>
      <c r="S38" s="3"/>
      <c r="T38" s="3"/>
      <c r="U38" s="3"/>
      <c r="V38" s="3"/>
      <c r="W38" s="3"/>
    </row>
    <row r="39" spans="2:23" s="13" customFormat="1" ht="30" customHeight="1" x14ac:dyDescent="0.15">
      <c r="B39" s="15"/>
      <c r="C39" s="15"/>
      <c r="D39" s="15"/>
      <c r="E39" s="15"/>
      <c r="F39" s="15"/>
      <c r="G39" s="15"/>
      <c r="H39" s="8"/>
      <c r="I39" s="9"/>
      <c r="J39" s="11"/>
      <c r="K39" s="4"/>
      <c r="L39" s="4"/>
      <c r="M39" s="4"/>
      <c r="N39" s="4"/>
      <c r="O39" s="3"/>
      <c r="P39" s="3"/>
      <c r="Q39" s="3"/>
      <c r="R39" s="3"/>
      <c r="S39" s="3"/>
      <c r="T39" s="3"/>
      <c r="U39" s="3"/>
      <c r="V39" s="3"/>
      <c r="W39" s="3"/>
    </row>
    <row r="40" spans="2:23" s="13" customFormat="1" ht="30" customHeight="1" x14ac:dyDescent="0.15">
      <c r="B40" s="15"/>
      <c r="C40" s="15"/>
      <c r="D40" s="15"/>
      <c r="E40" s="15"/>
      <c r="F40" s="15"/>
      <c r="G40" s="15"/>
      <c r="H40" s="8"/>
      <c r="I40" s="9"/>
      <c r="J40" s="11"/>
      <c r="K40" s="4"/>
      <c r="L40" s="4"/>
      <c r="M40" s="4"/>
      <c r="N40" s="4"/>
      <c r="O40" s="3"/>
      <c r="P40" s="3"/>
      <c r="Q40" s="3"/>
      <c r="R40" s="3"/>
      <c r="S40" s="3"/>
      <c r="T40" s="3"/>
      <c r="U40" s="3"/>
      <c r="V40" s="3"/>
      <c r="W40" s="3"/>
    </row>
    <row r="41" spans="2:23" s="13" customFormat="1" ht="30" customHeight="1" x14ac:dyDescent="0.15">
      <c r="B41" s="15"/>
      <c r="C41" s="15"/>
      <c r="D41" s="15"/>
      <c r="E41" s="15"/>
      <c r="F41" s="15"/>
      <c r="G41" s="15"/>
      <c r="H41" s="8"/>
      <c r="I41" s="9"/>
      <c r="J41" s="11"/>
      <c r="K41" s="4"/>
      <c r="L41" s="4"/>
      <c r="M41" s="4"/>
      <c r="N41" s="4"/>
      <c r="O41" s="3"/>
      <c r="P41" s="3"/>
      <c r="Q41" s="3"/>
      <c r="R41" s="3"/>
      <c r="S41" s="3"/>
      <c r="T41" s="3"/>
      <c r="U41" s="3"/>
      <c r="V41" s="3"/>
      <c r="W41" s="3"/>
    </row>
    <row r="42" spans="2:23" s="13" customFormat="1" ht="30" customHeight="1" x14ac:dyDescent="0.15">
      <c r="B42" s="15"/>
      <c r="C42" s="15"/>
      <c r="D42" s="15"/>
      <c r="E42" s="15"/>
      <c r="F42" s="15"/>
      <c r="G42" s="15"/>
      <c r="H42" s="8"/>
      <c r="I42" s="9"/>
      <c r="J42" s="11"/>
      <c r="K42" s="4"/>
      <c r="L42" s="4"/>
      <c r="M42" s="4"/>
      <c r="N42" s="4"/>
      <c r="O42" s="3"/>
      <c r="P42" s="3"/>
      <c r="Q42" s="3"/>
      <c r="R42" s="3"/>
      <c r="S42" s="3"/>
      <c r="T42" s="3"/>
      <c r="U42" s="3"/>
      <c r="V42" s="3"/>
      <c r="W42" s="3"/>
    </row>
    <row r="43" spans="2:23" s="13" customFormat="1" ht="30" customHeight="1" x14ac:dyDescent="0.15">
      <c r="B43" s="15"/>
      <c r="C43" s="15"/>
      <c r="D43" s="15"/>
      <c r="E43" s="15"/>
      <c r="F43" s="15"/>
      <c r="G43" s="15"/>
      <c r="H43" s="8"/>
      <c r="I43" s="9"/>
      <c r="J43" s="11"/>
      <c r="K43" s="4"/>
      <c r="L43" s="4"/>
      <c r="M43" s="4"/>
      <c r="N43" s="4"/>
      <c r="O43" s="3"/>
      <c r="P43" s="3"/>
      <c r="Q43" s="3"/>
      <c r="R43" s="3"/>
      <c r="S43" s="3"/>
      <c r="T43" s="3"/>
      <c r="U43" s="3"/>
      <c r="V43" s="3"/>
      <c r="W43" s="3"/>
    </row>
    <row r="44" spans="2:23" s="13" customFormat="1" ht="30" customHeight="1" x14ac:dyDescent="0.15">
      <c r="B44" s="15"/>
      <c r="C44" s="15"/>
      <c r="D44" s="15"/>
      <c r="E44" s="15"/>
      <c r="F44" s="15"/>
      <c r="G44" s="15"/>
      <c r="H44" s="8"/>
      <c r="I44" s="9"/>
      <c r="J44" s="11"/>
      <c r="K44" s="4"/>
      <c r="L44" s="4"/>
      <c r="M44" s="4"/>
      <c r="N44" s="4"/>
      <c r="O44" s="3"/>
      <c r="P44" s="3"/>
      <c r="Q44" s="3"/>
      <c r="R44" s="3"/>
      <c r="S44" s="3"/>
      <c r="T44" s="3"/>
      <c r="U44" s="3"/>
      <c r="V44" s="3"/>
      <c r="W44" s="3"/>
    </row>
    <row r="45" spans="2:23" s="13" customFormat="1" ht="30" customHeight="1" x14ac:dyDescent="0.15">
      <c r="B45" s="15"/>
      <c r="C45" s="15"/>
      <c r="D45" s="15"/>
      <c r="E45" s="15"/>
      <c r="F45" s="15"/>
      <c r="G45" s="15"/>
      <c r="H45" s="8"/>
      <c r="I45" s="9"/>
      <c r="J45" s="11"/>
      <c r="K45" s="4"/>
      <c r="L45" s="4"/>
      <c r="M45" s="4"/>
      <c r="N45" s="4"/>
      <c r="O45" s="3"/>
      <c r="P45" s="3"/>
      <c r="Q45" s="3"/>
      <c r="R45" s="3"/>
      <c r="S45" s="3"/>
      <c r="T45" s="3"/>
      <c r="U45" s="3"/>
      <c r="V45" s="3"/>
      <c r="W45" s="3"/>
    </row>
    <row r="46" spans="2:23" s="13" customFormat="1" ht="30" customHeight="1" x14ac:dyDescent="0.15">
      <c r="B46" s="15"/>
      <c r="C46" s="15"/>
      <c r="D46" s="15"/>
      <c r="E46" s="15"/>
      <c r="F46" s="15"/>
      <c r="G46" s="15"/>
      <c r="H46" s="8"/>
      <c r="I46" s="9"/>
      <c r="J46" s="11"/>
      <c r="K46" s="4"/>
      <c r="L46" s="4"/>
      <c r="M46" s="4"/>
      <c r="N46" s="4"/>
      <c r="O46" s="3"/>
      <c r="P46" s="3"/>
      <c r="Q46" s="3"/>
      <c r="R46" s="3"/>
      <c r="S46" s="3"/>
      <c r="T46" s="3"/>
      <c r="U46" s="3"/>
      <c r="V46" s="3"/>
      <c r="W46" s="3"/>
    </row>
    <row r="47" spans="2:23" s="13" customFormat="1" ht="30" customHeight="1" x14ac:dyDescent="0.15">
      <c r="B47" s="15"/>
      <c r="C47" s="15"/>
      <c r="D47" s="15"/>
      <c r="E47" s="15"/>
      <c r="F47" s="15"/>
      <c r="G47" s="15"/>
      <c r="H47" s="8"/>
      <c r="I47" s="9"/>
      <c r="J47" s="11"/>
      <c r="K47" s="4"/>
      <c r="L47" s="4"/>
      <c r="M47" s="4"/>
      <c r="N47" s="4"/>
      <c r="O47" s="3"/>
      <c r="P47" s="3"/>
      <c r="Q47" s="3"/>
      <c r="R47" s="3"/>
      <c r="S47" s="3"/>
      <c r="T47" s="3"/>
      <c r="U47" s="3"/>
      <c r="V47" s="3"/>
      <c r="W47" s="3"/>
    </row>
    <row r="48" spans="2:23" s="13" customFormat="1" ht="30" customHeight="1" x14ac:dyDescent="0.15">
      <c r="B48" s="15"/>
      <c r="C48" s="15"/>
      <c r="D48" s="15"/>
      <c r="E48" s="15"/>
      <c r="F48" s="15"/>
      <c r="G48" s="15"/>
      <c r="H48" s="8"/>
      <c r="I48" s="9"/>
      <c r="J48" s="11"/>
      <c r="K48" s="4"/>
      <c r="L48" s="4"/>
      <c r="M48" s="4"/>
      <c r="N48" s="4"/>
      <c r="O48" s="3"/>
      <c r="P48" s="3"/>
      <c r="Q48" s="3"/>
      <c r="R48" s="3"/>
      <c r="S48" s="3"/>
      <c r="T48" s="3"/>
      <c r="U48" s="3"/>
      <c r="V48" s="3"/>
      <c r="W48" s="3"/>
    </row>
    <row r="49" spans="2:14" s="13" customFormat="1" ht="30" customHeight="1" x14ac:dyDescent="0.15">
      <c r="B49" s="15"/>
      <c r="C49" s="15"/>
      <c r="D49" s="15"/>
      <c r="E49" s="15"/>
      <c r="F49" s="15"/>
      <c r="G49" s="15"/>
      <c r="H49" s="14"/>
      <c r="I49" s="16"/>
      <c r="J49" s="17"/>
      <c r="K49" s="5"/>
      <c r="L49" s="5"/>
      <c r="M49" s="5"/>
      <c r="N49" s="5"/>
    </row>
    <row r="50" spans="2:14" s="13" customFormat="1" ht="30" customHeight="1" x14ac:dyDescent="0.15">
      <c r="B50" s="15"/>
      <c r="C50" s="15"/>
      <c r="D50" s="15"/>
      <c r="E50" s="15"/>
      <c r="F50" s="15"/>
      <c r="G50" s="15"/>
      <c r="H50" s="14"/>
      <c r="I50" s="16"/>
      <c r="J50" s="17"/>
      <c r="K50" s="5"/>
      <c r="L50" s="5"/>
      <c r="M50" s="5"/>
      <c r="N50" s="5"/>
    </row>
    <row r="51" spans="2:14" s="13" customFormat="1" ht="30" customHeight="1" x14ac:dyDescent="0.15">
      <c r="B51" s="15"/>
      <c r="C51" s="15"/>
      <c r="D51" s="15"/>
      <c r="E51" s="15"/>
      <c r="F51" s="15"/>
      <c r="G51" s="15"/>
      <c r="H51" s="14"/>
      <c r="I51" s="16"/>
      <c r="J51" s="17"/>
      <c r="K51" s="5"/>
      <c r="L51" s="5"/>
      <c r="M51" s="5"/>
      <c r="N51" s="5"/>
    </row>
    <row r="52" spans="2:14" s="13" customFormat="1" ht="30" customHeight="1" x14ac:dyDescent="0.15">
      <c r="B52" s="15"/>
      <c r="C52" s="15"/>
      <c r="D52" s="15"/>
      <c r="E52" s="15"/>
      <c r="F52" s="15"/>
      <c r="G52" s="15"/>
      <c r="H52" s="14"/>
      <c r="I52" s="16"/>
      <c r="J52" s="17"/>
      <c r="K52" s="5"/>
      <c r="L52" s="5"/>
      <c r="M52" s="5"/>
      <c r="N52" s="5"/>
    </row>
    <row r="53" spans="2:14" s="13" customFormat="1" ht="30" customHeight="1" x14ac:dyDescent="0.15">
      <c r="B53" s="15"/>
      <c r="C53" s="15"/>
      <c r="D53" s="15"/>
      <c r="E53" s="15"/>
      <c r="F53" s="15"/>
      <c r="G53" s="15"/>
      <c r="H53" s="14"/>
      <c r="I53" s="16"/>
      <c r="J53" s="17"/>
      <c r="K53" s="5"/>
      <c r="L53" s="5"/>
      <c r="M53" s="5"/>
      <c r="N53" s="5"/>
    </row>
    <row r="54" spans="2:14" s="13" customFormat="1" ht="30" customHeight="1" x14ac:dyDescent="0.15">
      <c r="B54" s="15"/>
      <c r="C54" s="15"/>
      <c r="D54" s="15"/>
      <c r="E54" s="15"/>
      <c r="F54" s="15"/>
      <c r="G54" s="15"/>
      <c r="H54" s="14"/>
      <c r="I54" s="16"/>
      <c r="J54" s="17"/>
      <c r="K54" s="5"/>
      <c r="L54" s="5"/>
      <c r="M54" s="5"/>
      <c r="N54" s="5"/>
    </row>
    <row r="55" spans="2:14" s="13" customFormat="1" ht="30" customHeight="1" x14ac:dyDescent="0.15">
      <c r="B55" s="15"/>
      <c r="C55" s="15"/>
      <c r="D55" s="15"/>
      <c r="E55" s="15"/>
      <c r="F55" s="15"/>
      <c r="G55" s="15"/>
      <c r="H55" s="14"/>
      <c r="I55" s="16"/>
      <c r="J55" s="17"/>
      <c r="K55" s="5"/>
      <c r="L55" s="5"/>
      <c r="M55" s="5"/>
      <c r="N55" s="5"/>
    </row>
    <row r="56" spans="2:14" s="13" customFormat="1" ht="30" customHeight="1" x14ac:dyDescent="0.15">
      <c r="B56" s="15"/>
      <c r="C56" s="15"/>
      <c r="D56" s="15"/>
      <c r="E56" s="15"/>
      <c r="F56" s="15"/>
      <c r="G56" s="15"/>
      <c r="H56" s="14"/>
      <c r="I56" s="16"/>
      <c r="J56" s="17"/>
      <c r="K56" s="5"/>
      <c r="L56" s="5"/>
      <c r="M56" s="5"/>
      <c r="N56" s="5"/>
    </row>
  </sheetData>
  <mergeCells count="15">
    <mergeCell ref="B1:G1"/>
    <mergeCell ref="B18:B20"/>
    <mergeCell ref="C18:F20"/>
    <mergeCell ref="B3:G3"/>
    <mergeCell ref="G4:G5"/>
    <mergeCell ref="B6:B8"/>
    <mergeCell ref="C6:F8"/>
    <mergeCell ref="B4:B5"/>
    <mergeCell ref="C4:F5"/>
    <mergeCell ref="B15:B17"/>
    <mergeCell ref="C15:F17"/>
    <mergeCell ref="B9:B11"/>
    <mergeCell ref="C9:F11"/>
    <mergeCell ref="B12:B14"/>
    <mergeCell ref="C12:F14"/>
  </mergeCells>
  <phoneticPr fontId="31"/>
  <hyperlinks>
    <hyperlink ref="G9" location="'2-1省エネ照明機器への取り替え'!A1" display="2-1省エネ照明機器への取り替え" xr:uid="{00000000-0004-0000-0100-000000000000}"/>
    <hyperlink ref="G10" location="'2-2負荷設備容量（入力用）'!A1" display="2-2負荷設備容量（入力用）" xr:uid="{00000000-0004-0000-0100-000001000000}"/>
    <hyperlink ref="G11" location="'2-3入力例（省エネ照明機器）'!A1" display="2-3入力例（省エネ照明機器）" xr:uid="{00000000-0004-0000-0100-000002000000}"/>
    <hyperlink ref="G6" location="'1-1デマンドコントローラーの設置と設定値'!A1" display="1-1デマンドコントローラーの設置と設定値" xr:uid="{00000000-0004-0000-0100-000003000000}"/>
    <hyperlink ref="G12" location="'3-1契約受電設備の増減'!A1" display="3-1契約受電設備の増減" xr:uid="{00000000-0004-0000-0100-000004000000}"/>
    <hyperlink ref="G13" location="'3-2受電設備容量（入力用）'!A1" display="3-2受電設備容量（入力用）" xr:uid="{00000000-0004-0000-0100-000005000000}"/>
    <hyperlink ref="G14" location="'3-3入力例（受電設備）'!A1" display="3-3入力例（受電設備）" xr:uid="{00000000-0004-0000-0100-000006000000}"/>
    <hyperlink ref="G17" location="'4-3入力例（負荷設備）'!A1" display="4-3入力例（負荷設備）" xr:uid="{00000000-0004-0000-0100-000007000000}"/>
    <hyperlink ref="G16" location="'4-2負荷設備容量（入力用) '!A1" display="4-2負荷設備容量（入力用) " xr:uid="{00000000-0004-0000-0100-000008000000}"/>
    <hyperlink ref="G15" location="'4-1契約負荷設備の増減'!A1" display="4-1契約負荷設備の増減" xr:uid="{00000000-0004-0000-0100-000009000000}"/>
    <hyperlink ref="G8" location="'1-2入力例（デマンドコントローラー）'!Print_Area" display="1-2入力例（ﾃﾞﾏﾝﾄﾞｺﾝﾄﾛ-ﾗ）" xr:uid="{00000000-0004-0000-0100-00000A000000}"/>
  </hyperlinks>
  <pageMargins left="0.7" right="0.7" top="0.75" bottom="0.75" header="0.3" footer="0.3"/>
  <pageSetup paperSize="9" scale="45" fitToHeight="0" orientation="landscape" r:id="rId1"/>
  <headerFooter>
    <oddFooter>&amp;R_x000D_&amp;1#&amp;"Calibri"&amp;8&amp;K0000FF 通常文書（社内外関係者限り）</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79998168889431442"/>
    <pageSetUpPr fitToPage="1"/>
  </sheetPr>
  <dimension ref="A1:AL72"/>
  <sheetViews>
    <sheetView showGridLines="0" showZeros="0" zoomScale="85" zoomScaleNormal="85" zoomScaleSheetLayoutView="85" workbookViewId="0"/>
  </sheetViews>
  <sheetFormatPr defaultColWidth="8.875" defaultRowHeight="15.75" x14ac:dyDescent="0.15"/>
  <cols>
    <col min="1" max="30" width="3.625" style="5" customWidth="1"/>
    <col min="31" max="31" width="9" style="109" customWidth="1"/>
    <col min="32" max="32" width="8.875" style="130"/>
    <col min="33" max="33" width="18.375" style="130" hidden="1" customWidth="1"/>
    <col min="34" max="36" width="8.875" style="130" hidden="1" customWidth="1"/>
    <col min="37" max="38" width="8.875" style="130" customWidth="1"/>
    <col min="39" max="16384" width="8.875" style="33"/>
  </cols>
  <sheetData>
    <row r="1" spans="1:38"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6"/>
      <c r="AF1" s="46"/>
      <c r="AG1" s="109"/>
      <c r="AH1" s="109"/>
      <c r="AI1" s="109"/>
      <c r="AJ1" s="109"/>
      <c r="AK1" s="109"/>
      <c r="AL1" s="109"/>
    </row>
    <row r="2" spans="1:38" s="5" customFormat="1"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6"/>
      <c r="AF2" s="46"/>
      <c r="AG2" s="109"/>
      <c r="AH2" s="109"/>
      <c r="AI2" s="109"/>
      <c r="AJ2" s="109"/>
      <c r="AK2" s="109"/>
      <c r="AL2" s="109"/>
    </row>
    <row r="3" spans="1:38"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6"/>
      <c r="AF3" s="46"/>
      <c r="AG3" s="109"/>
      <c r="AH3" s="109"/>
      <c r="AI3" s="109"/>
      <c r="AJ3" s="109"/>
      <c r="AK3" s="109"/>
      <c r="AL3" s="109"/>
    </row>
    <row r="4" spans="1:38" s="5" customFormat="1" ht="18.75" x14ac:dyDescent="0.15">
      <c r="A4" s="325" t="str">
        <f>電力使用計画!A2</f>
        <v>沖縄電力株式会社</v>
      </c>
      <c r="B4" s="325"/>
      <c r="C4" s="325"/>
      <c r="D4" s="325"/>
      <c r="E4" s="325"/>
      <c r="F4" s="325"/>
      <c r="G4" s="325"/>
      <c r="H4" s="325"/>
      <c r="I4" s="325"/>
      <c r="J4" s="118" t="s">
        <v>238</v>
      </c>
      <c r="K4" s="20"/>
      <c r="L4" s="20"/>
      <c r="M4" s="20"/>
      <c r="N4" s="20"/>
      <c r="O4" s="20"/>
      <c r="P4" s="20"/>
      <c r="Q4" s="20"/>
      <c r="R4" s="20"/>
      <c r="S4" s="20"/>
      <c r="T4" s="25" t="s">
        <v>27</v>
      </c>
      <c r="U4" s="284">
        <f>電力使用計画!W1</f>
        <v>0</v>
      </c>
      <c r="V4" s="284"/>
      <c r="W4" s="284"/>
      <c r="X4" s="284"/>
      <c r="Y4" s="284"/>
      <c r="Z4" s="284"/>
      <c r="AA4" s="284"/>
      <c r="AB4" s="284"/>
      <c r="AC4" s="24"/>
      <c r="AD4" s="4"/>
      <c r="AE4" s="46"/>
      <c r="AF4" s="46"/>
      <c r="AG4" s="109"/>
      <c r="AH4" s="110"/>
      <c r="AI4" s="109"/>
      <c r="AJ4" s="109"/>
      <c r="AK4" s="109"/>
      <c r="AL4" s="109"/>
    </row>
    <row r="5" spans="1:38" s="5" customFormat="1" ht="16.5" x14ac:dyDescent="0.15">
      <c r="A5" s="20"/>
      <c r="B5" s="20"/>
      <c r="C5" s="20"/>
      <c r="D5" s="20"/>
      <c r="E5" s="20"/>
      <c r="F5" s="20"/>
      <c r="G5" s="20"/>
      <c r="H5" s="20"/>
      <c r="I5" s="20"/>
      <c r="J5" s="20"/>
      <c r="K5" s="20"/>
      <c r="L5" s="20"/>
      <c r="M5" s="20"/>
      <c r="N5" s="20"/>
      <c r="O5" s="34"/>
      <c r="P5" s="20"/>
      <c r="Q5" s="20"/>
      <c r="R5" s="23"/>
      <c r="S5" s="20"/>
      <c r="T5" s="25"/>
      <c r="U5" s="147"/>
      <c r="V5" s="147"/>
      <c r="W5" s="147"/>
      <c r="X5" s="147"/>
      <c r="Y5" s="147"/>
      <c r="Z5" s="147"/>
      <c r="AA5" s="147"/>
      <c r="AB5" s="147"/>
      <c r="AC5" s="147"/>
      <c r="AD5" s="4"/>
      <c r="AE5" s="46"/>
      <c r="AF5" s="46"/>
      <c r="AG5" s="109"/>
      <c r="AH5" s="110"/>
      <c r="AI5" s="109"/>
      <c r="AJ5" s="109"/>
      <c r="AK5" s="109"/>
      <c r="AL5" s="109"/>
    </row>
    <row r="6" spans="1:38" s="5" customFormat="1" ht="16.5" x14ac:dyDescent="0.15">
      <c r="A6" s="20"/>
      <c r="B6" s="327"/>
      <c r="C6" s="327"/>
      <c r="D6" s="327"/>
      <c r="E6" s="327"/>
      <c r="F6" s="327"/>
      <c r="G6" s="327"/>
      <c r="H6" s="327"/>
      <c r="I6" s="327"/>
      <c r="J6" s="327"/>
      <c r="K6" s="327"/>
      <c r="L6" s="327"/>
      <c r="M6" s="327"/>
      <c r="N6" s="327"/>
      <c r="O6" s="327"/>
      <c r="P6" s="327"/>
      <c r="Q6" s="327"/>
      <c r="R6" s="327"/>
      <c r="S6" s="327"/>
      <c r="T6" s="327"/>
      <c r="U6" s="327"/>
      <c r="V6" s="327"/>
      <c r="W6" s="327"/>
      <c r="X6" s="327"/>
      <c r="Y6" s="20"/>
      <c r="Z6" s="20"/>
      <c r="AA6" s="20"/>
      <c r="AB6" s="20"/>
      <c r="AC6" s="20"/>
      <c r="AD6" s="4"/>
      <c r="AE6" s="46"/>
      <c r="AF6" s="46"/>
      <c r="AG6" s="109"/>
      <c r="AH6" s="110"/>
      <c r="AI6" s="109"/>
      <c r="AJ6" s="109"/>
      <c r="AK6" s="109"/>
      <c r="AL6" s="109"/>
    </row>
    <row r="7" spans="1:38" s="5" customFormat="1" ht="28.5" x14ac:dyDescent="0.15">
      <c r="A7" s="20"/>
      <c r="B7" s="326" t="s">
        <v>152</v>
      </c>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4"/>
      <c r="AE7" s="46"/>
      <c r="AF7" s="46"/>
      <c r="AG7" s="109"/>
      <c r="AH7" s="110"/>
      <c r="AI7" s="109"/>
      <c r="AJ7" s="109"/>
      <c r="AK7" s="109"/>
      <c r="AL7" s="109"/>
    </row>
    <row r="8" spans="1:38"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6"/>
      <c r="AF8" s="46"/>
      <c r="AG8" s="109"/>
      <c r="AH8" s="110"/>
      <c r="AI8" s="109"/>
      <c r="AJ8" s="109"/>
      <c r="AK8" s="109"/>
      <c r="AL8" s="109"/>
    </row>
    <row r="9" spans="1:38" s="5" customFormat="1" ht="16.5" x14ac:dyDescent="0.15">
      <c r="A9" s="20"/>
      <c r="B9" s="20" t="s">
        <v>138</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6"/>
      <c r="AF9" s="46"/>
      <c r="AG9" s="109"/>
      <c r="AH9" s="110"/>
      <c r="AI9" s="109"/>
      <c r="AJ9" s="109"/>
      <c r="AK9" s="109"/>
      <c r="AL9" s="109"/>
    </row>
    <row r="10" spans="1:38"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6"/>
      <c r="AF10" s="46"/>
      <c r="AG10" s="109"/>
      <c r="AH10" s="110"/>
      <c r="AI10" s="109"/>
      <c r="AJ10" s="109"/>
      <c r="AK10" s="109"/>
      <c r="AL10" s="109"/>
    </row>
    <row r="11" spans="1:38" s="5" customFormat="1" ht="39.950000000000003" customHeight="1" x14ac:dyDescent="0.15">
      <c r="A11" s="20"/>
      <c r="B11" s="328" t="s">
        <v>11</v>
      </c>
      <c r="C11" s="329"/>
      <c r="D11" s="329"/>
      <c r="E11" s="329"/>
      <c r="F11" s="329"/>
      <c r="G11" s="329"/>
      <c r="H11" s="329"/>
      <c r="I11" s="329"/>
      <c r="J11" s="329"/>
      <c r="K11" s="329"/>
      <c r="L11" s="329"/>
      <c r="M11" s="330">
        <f>電力使用計画!I10</f>
        <v>0</v>
      </c>
      <c r="N11" s="330"/>
      <c r="O11" s="330"/>
      <c r="P11" s="330"/>
      <c r="Q11" s="330"/>
      <c r="R11" s="330"/>
      <c r="S11" s="330"/>
      <c r="T11" s="330"/>
      <c r="U11" s="330"/>
      <c r="V11" s="330"/>
      <c r="W11" s="330"/>
      <c r="X11" s="330"/>
      <c r="Y11" s="330"/>
      <c r="Z11" s="330"/>
      <c r="AA11" s="330"/>
      <c r="AB11" s="330"/>
      <c r="AC11" s="331"/>
      <c r="AD11" s="4"/>
      <c r="AE11" s="46"/>
      <c r="AF11" s="46"/>
      <c r="AG11" s="109"/>
      <c r="AH11" s="110"/>
      <c r="AI11" s="110"/>
      <c r="AJ11" s="110"/>
      <c r="AK11" s="109"/>
      <c r="AL11" s="109"/>
    </row>
    <row r="12" spans="1:38" s="5" customFormat="1" ht="39.950000000000003" customHeight="1" x14ac:dyDescent="0.15">
      <c r="A12" s="20"/>
      <c r="B12" s="332" t="s">
        <v>12</v>
      </c>
      <c r="C12" s="333"/>
      <c r="D12" s="333"/>
      <c r="E12" s="333"/>
      <c r="F12" s="333"/>
      <c r="G12" s="333"/>
      <c r="H12" s="333"/>
      <c r="I12" s="333"/>
      <c r="J12" s="333"/>
      <c r="K12" s="333"/>
      <c r="L12" s="333"/>
      <c r="M12" s="334">
        <f>電力使用計画!I11</f>
        <v>0</v>
      </c>
      <c r="N12" s="334"/>
      <c r="O12" s="334"/>
      <c r="P12" s="334"/>
      <c r="Q12" s="334"/>
      <c r="R12" s="334"/>
      <c r="S12" s="334"/>
      <c r="T12" s="334"/>
      <c r="U12" s="334"/>
      <c r="V12" s="334"/>
      <c r="W12" s="334"/>
      <c r="X12" s="334"/>
      <c r="Y12" s="334"/>
      <c r="Z12" s="334"/>
      <c r="AA12" s="334"/>
      <c r="AB12" s="334"/>
      <c r="AC12" s="335"/>
      <c r="AD12" s="4"/>
      <c r="AE12" s="46"/>
      <c r="AF12" s="46"/>
      <c r="AG12" s="109"/>
      <c r="AH12" s="110"/>
      <c r="AI12" s="110"/>
      <c r="AJ12" s="110"/>
      <c r="AK12" s="109"/>
      <c r="AL12" s="109"/>
    </row>
    <row r="13" spans="1:38" s="5" customFormat="1" ht="20.100000000000001" customHeight="1" x14ac:dyDescent="0.15">
      <c r="A13" s="20"/>
      <c r="B13" s="332" t="s">
        <v>13</v>
      </c>
      <c r="C13" s="333"/>
      <c r="D13" s="333"/>
      <c r="E13" s="333"/>
      <c r="F13" s="333"/>
      <c r="G13" s="333"/>
      <c r="H13" s="333"/>
      <c r="I13" s="333"/>
      <c r="J13" s="333"/>
      <c r="K13" s="333"/>
      <c r="L13" s="333"/>
      <c r="M13" s="333" t="s">
        <v>14</v>
      </c>
      <c r="N13" s="333"/>
      <c r="O13" s="333"/>
      <c r="P13" s="333"/>
      <c r="Q13" s="336">
        <f>電力使用計画!I12</f>
        <v>0</v>
      </c>
      <c r="R13" s="337"/>
      <c r="S13" s="337"/>
      <c r="T13" s="337"/>
      <c r="U13" s="337"/>
      <c r="V13" s="337"/>
      <c r="W13" s="337"/>
      <c r="X13" s="337"/>
      <c r="Y13" s="337"/>
      <c r="Z13" s="337"/>
      <c r="AA13" s="338"/>
      <c r="AB13" s="333" t="s">
        <v>15</v>
      </c>
      <c r="AC13" s="339"/>
      <c r="AD13" s="4"/>
      <c r="AE13" s="46"/>
      <c r="AF13" s="46"/>
      <c r="AG13" s="109"/>
      <c r="AH13" s="110"/>
      <c r="AI13" s="110"/>
      <c r="AJ13" s="110"/>
      <c r="AK13" s="109"/>
      <c r="AL13" s="109"/>
    </row>
    <row r="14" spans="1:38" s="5" customFormat="1" ht="20.100000000000001" customHeight="1" x14ac:dyDescent="0.15">
      <c r="A14" s="20"/>
      <c r="B14" s="332"/>
      <c r="C14" s="333"/>
      <c r="D14" s="333"/>
      <c r="E14" s="333"/>
      <c r="F14" s="333"/>
      <c r="G14" s="333"/>
      <c r="H14" s="333"/>
      <c r="I14" s="333"/>
      <c r="J14" s="333"/>
      <c r="K14" s="333"/>
      <c r="L14" s="333"/>
      <c r="M14" s="333" t="s">
        <v>16</v>
      </c>
      <c r="N14" s="333"/>
      <c r="O14" s="333"/>
      <c r="P14" s="333"/>
      <c r="Q14" s="336">
        <f>電力使用計画!I13</f>
        <v>0</v>
      </c>
      <c r="R14" s="337"/>
      <c r="S14" s="337"/>
      <c r="T14" s="337"/>
      <c r="U14" s="337"/>
      <c r="V14" s="337"/>
      <c r="W14" s="337"/>
      <c r="X14" s="337"/>
      <c r="Y14" s="337"/>
      <c r="Z14" s="337"/>
      <c r="AA14" s="338"/>
      <c r="AB14" s="333" t="s">
        <v>28</v>
      </c>
      <c r="AC14" s="339"/>
      <c r="AD14" s="4"/>
      <c r="AE14" s="46"/>
      <c r="AF14" s="46"/>
      <c r="AG14" s="109"/>
      <c r="AH14" s="110"/>
      <c r="AI14" s="110"/>
      <c r="AJ14" s="110"/>
      <c r="AK14" s="109"/>
      <c r="AL14" s="109"/>
    </row>
    <row r="15" spans="1:38" s="5" customFormat="1" ht="20.100000000000001" customHeight="1" x14ac:dyDescent="0.15">
      <c r="A15" s="20"/>
      <c r="B15" s="332" t="s">
        <v>17</v>
      </c>
      <c r="C15" s="333"/>
      <c r="D15" s="333"/>
      <c r="E15" s="333"/>
      <c r="F15" s="333"/>
      <c r="G15" s="333"/>
      <c r="H15" s="333"/>
      <c r="I15" s="333"/>
      <c r="J15" s="333"/>
      <c r="K15" s="333"/>
      <c r="L15" s="333"/>
      <c r="M15" s="333" t="s">
        <v>18</v>
      </c>
      <c r="N15" s="333"/>
      <c r="O15" s="333"/>
      <c r="P15" s="333"/>
      <c r="Q15" s="365"/>
      <c r="R15" s="365"/>
      <c r="S15" s="365"/>
      <c r="T15" s="365"/>
      <c r="U15" s="365"/>
      <c r="V15" s="365"/>
      <c r="W15" s="365"/>
      <c r="X15" s="365"/>
      <c r="Y15" s="365"/>
      <c r="Z15" s="365"/>
      <c r="AA15" s="365"/>
      <c r="AB15" s="333" t="s">
        <v>15</v>
      </c>
      <c r="AC15" s="339"/>
      <c r="AD15" s="4"/>
      <c r="AE15" s="46"/>
      <c r="AF15" s="46"/>
      <c r="AG15" s="109" t="s">
        <v>96</v>
      </c>
      <c r="AH15" s="110" t="str">
        <f>IF(Q15="","×","〇")</f>
        <v>×</v>
      </c>
      <c r="AI15" s="110"/>
      <c r="AJ15" s="110"/>
      <c r="AK15" s="109"/>
      <c r="AL15" s="109"/>
    </row>
    <row r="16" spans="1:38" s="5" customFormat="1" ht="20.100000000000001" customHeight="1" x14ac:dyDescent="0.15">
      <c r="A16" s="20"/>
      <c r="B16" s="332" t="s">
        <v>19</v>
      </c>
      <c r="C16" s="333"/>
      <c r="D16" s="333"/>
      <c r="E16" s="333"/>
      <c r="F16" s="333"/>
      <c r="G16" s="333"/>
      <c r="H16" s="333"/>
      <c r="I16" s="333"/>
      <c r="J16" s="333"/>
      <c r="K16" s="333"/>
      <c r="L16" s="333"/>
      <c r="M16" s="333" t="s">
        <v>20</v>
      </c>
      <c r="N16" s="333"/>
      <c r="O16" s="333"/>
      <c r="P16" s="333"/>
      <c r="Q16" s="341"/>
      <c r="R16" s="342"/>
      <c r="S16" s="342"/>
      <c r="T16" s="42" t="s">
        <v>21</v>
      </c>
      <c r="U16" s="340"/>
      <c r="V16" s="340"/>
      <c r="W16" s="340"/>
      <c r="X16" s="42" t="s">
        <v>22</v>
      </c>
      <c r="Y16" s="341"/>
      <c r="Z16" s="342"/>
      <c r="AA16" s="343"/>
      <c r="AB16" s="333" t="s">
        <v>23</v>
      </c>
      <c r="AC16" s="339"/>
      <c r="AD16" s="4"/>
      <c r="AE16" s="46"/>
      <c r="AF16" s="46"/>
      <c r="AG16" s="109" t="s">
        <v>21</v>
      </c>
      <c r="AH16" s="110" t="str">
        <f>IF(Q16="","×","〇")</f>
        <v>×</v>
      </c>
      <c r="AI16" s="110"/>
      <c r="AJ16" s="110"/>
      <c r="AK16" s="109"/>
      <c r="AL16" s="109"/>
    </row>
    <row r="17" spans="1:38" s="5" customFormat="1" ht="19.149999999999999" customHeight="1" x14ac:dyDescent="0.15">
      <c r="A17" s="20"/>
      <c r="B17" s="366" t="s">
        <v>234</v>
      </c>
      <c r="C17" s="367"/>
      <c r="D17" s="367"/>
      <c r="E17" s="367"/>
      <c r="F17" s="367"/>
      <c r="G17" s="367"/>
      <c r="H17" s="367"/>
      <c r="I17" s="367"/>
      <c r="J17" s="367"/>
      <c r="K17" s="367"/>
      <c r="L17" s="367"/>
      <c r="M17" s="367"/>
      <c r="N17" s="367"/>
      <c r="O17" s="367"/>
      <c r="P17" s="367"/>
      <c r="Q17" s="368" t="s">
        <v>235</v>
      </c>
      <c r="R17" s="368"/>
      <c r="S17" s="368"/>
      <c r="T17" s="368"/>
      <c r="U17" s="368"/>
      <c r="V17" s="368"/>
      <c r="W17" s="368"/>
      <c r="X17" s="368"/>
      <c r="Y17" s="368"/>
      <c r="Z17" s="368"/>
      <c r="AA17" s="368"/>
      <c r="AB17" s="368"/>
      <c r="AC17" s="369"/>
      <c r="AD17" s="4"/>
      <c r="AE17" s="46"/>
      <c r="AF17" s="46"/>
      <c r="AG17" s="109" t="s">
        <v>97</v>
      </c>
      <c r="AH17" s="110" t="str">
        <f>IF(U16="","×","〇")</f>
        <v>×</v>
      </c>
      <c r="AI17" s="110"/>
      <c r="AJ17" s="110"/>
      <c r="AK17" s="109"/>
      <c r="AL17" s="109"/>
    </row>
    <row r="18" spans="1:38" s="5" customFormat="1" ht="19.149999999999999" customHeight="1" x14ac:dyDescent="0.15">
      <c r="A18" s="20"/>
      <c r="B18" s="366" t="s">
        <v>226</v>
      </c>
      <c r="C18" s="367"/>
      <c r="D18" s="367"/>
      <c r="E18" s="367"/>
      <c r="F18" s="367"/>
      <c r="G18" s="367"/>
      <c r="H18" s="367"/>
      <c r="I18" s="367"/>
      <c r="J18" s="367"/>
      <c r="K18" s="367"/>
      <c r="L18" s="367"/>
      <c r="M18" s="367"/>
      <c r="N18" s="367"/>
      <c r="O18" s="367"/>
      <c r="P18" s="367"/>
      <c r="Q18" s="368" t="s">
        <v>3</v>
      </c>
      <c r="R18" s="368"/>
      <c r="S18" s="368"/>
      <c r="T18" s="368"/>
      <c r="U18" s="368"/>
      <c r="V18" s="368"/>
      <c r="W18" s="368"/>
      <c r="X18" s="368"/>
      <c r="Y18" s="368"/>
      <c r="Z18" s="368"/>
      <c r="AA18" s="368"/>
      <c r="AB18" s="368"/>
      <c r="AC18" s="369"/>
      <c r="AD18" s="4"/>
      <c r="AE18" s="46"/>
      <c r="AF18" s="46"/>
      <c r="AG18" s="109" t="s">
        <v>98</v>
      </c>
      <c r="AH18" s="110" t="str">
        <f>IF(Y16="","×","〇")</f>
        <v>×</v>
      </c>
      <c r="AI18" s="110"/>
      <c r="AJ18" s="110"/>
      <c r="AK18" s="109"/>
      <c r="AL18" s="109"/>
    </row>
    <row r="19" spans="1:38" s="5" customFormat="1" ht="19.149999999999999" customHeight="1" thickBot="1" x14ac:dyDescent="0.2">
      <c r="A19" s="20"/>
      <c r="B19" s="285" t="s">
        <v>227</v>
      </c>
      <c r="C19" s="286"/>
      <c r="D19" s="286"/>
      <c r="E19" s="286"/>
      <c r="F19" s="286"/>
      <c r="G19" s="286"/>
      <c r="H19" s="286"/>
      <c r="I19" s="286"/>
      <c r="J19" s="286"/>
      <c r="K19" s="286"/>
      <c r="L19" s="286"/>
      <c r="M19" s="286"/>
      <c r="N19" s="286"/>
      <c r="O19" s="286"/>
      <c r="P19" s="286"/>
      <c r="Q19" s="287" t="s">
        <v>267</v>
      </c>
      <c r="R19" s="287"/>
      <c r="S19" s="287"/>
      <c r="T19" s="287"/>
      <c r="U19" s="287"/>
      <c r="V19" s="287"/>
      <c r="W19" s="287"/>
      <c r="X19" s="287"/>
      <c r="Y19" s="287"/>
      <c r="Z19" s="287"/>
      <c r="AA19" s="287"/>
      <c r="AB19" s="287"/>
      <c r="AC19" s="288"/>
      <c r="AD19" s="4"/>
      <c r="AE19" s="46"/>
      <c r="AF19" s="46"/>
      <c r="AG19" s="109" t="s">
        <v>246</v>
      </c>
      <c r="AH19" s="110" t="str">
        <f>IF(Q17="","×","〇")</f>
        <v>〇</v>
      </c>
      <c r="AI19" s="110"/>
      <c r="AJ19" s="110"/>
      <c r="AK19" s="109"/>
      <c r="AL19" s="109"/>
    </row>
    <row r="20" spans="1:38" s="5" customFormat="1" ht="20.100000000000001" customHeight="1" thickBot="1" x14ac:dyDescent="0.2">
      <c r="A20" s="20"/>
      <c r="B20" s="20"/>
      <c r="C20" s="20"/>
      <c r="D20" s="20"/>
      <c r="E20" s="20"/>
      <c r="F20" s="35"/>
      <c r="G20" s="20"/>
      <c r="H20" s="20"/>
      <c r="I20" s="20"/>
      <c r="J20" s="20"/>
      <c r="K20" s="20"/>
      <c r="L20" s="20"/>
      <c r="M20" s="20"/>
      <c r="N20" s="20"/>
      <c r="O20" s="20"/>
      <c r="P20" s="20"/>
      <c r="Q20" s="35"/>
      <c r="R20" s="20"/>
      <c r="S20" s="20"/>
      <c r="T20" s="20"/>
      <c r="U20" s="20"/>
      <c r="V20" s="20"/>
      <c r="W20" s="20"/>
      <c r="X20" s="20"/>
      <c r="Y20" s="20"/>
      <c r="Z20" s="20"/>
      <c r="AA20" s="20"/>
      <c r="AB20" s="20"/>
      <c r="AC20" s="20"/>
      <c r="AD20" s="4"/>
      <c r="AE20" s="46"/>
      <c r="AF20" s="46"/>
      <c r="AG20" s="109" t="s">
        <v>247</v>
      </c>
      <c r="AH20" s="110" t="str">
        <f>IF(Q18="","×","〇")</f>
        <v>〇</v>
      </c>
      <c r="AI20" s="109"/>
      <c r="AJ20" s="109"/>
      <c r="AK20" s="109"/>
      <c r="AL20" s="109"/>
    </row>
    <row r="21" spans="1:38" s="5" customFormat="1" ht="16.5" x14ac:dyDescent="0.15">
      <c r="A21" s="20"/>
      <c r="B21" s="87" t="s">
        <v>225</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9"/>
      <c r="AD21" s="4"/>
      <c r="AE21" s="46"/>
      <c r="AF21" s="46"/>
      <c r="AG21" s="109" t="s">
        <v>248</v>
      </c>
      <c r="AH21" s="110" t="str">
        <f>IF(Q19="","×","〇")</f>
        <v>〇</v>
      </c>
      <c r="AI21" s="110"/>
      <c r="AJ21" s="109"/>
      <c r="AK21" s="109"/>
      <c r="AL21" s="109"/>
    </row>
    <row r="22" spans="1:38" s="76" customFormat="1" ht="16.5" customHeight="1" x14ac:dyDescent="0.15">
      <c r="A22" s="77"/>
      <c r="B22" s="292" t="s">
        <v>213</v>
      </c>
      <c r="C22" s="293"/>
      <c r="D22" s="83" t="s">
        <v>214</v>
      </c>
      <c r="E22" s="83"/>
      <c r="F22" s="83"/>
      <c r="G22" s="83"/>
      <c r="H22" s="83"/>
      <c r="I22" s="83"/>
      <c r="J22" s="83"/>
      <c r="K22" s="83"/>
      <c r="L22" s="83"/>
      <c r="M22" s="83"/>
      <c r="N22" s="83"/>
      <c r="O22" s="83"/>
      <c r="P22" s="83"/>
      <c r="Q22" s="83"/>
      <c r="R22" s="83"/>
      <c r="S22" s="84"/>
      <c r="T22" s="84"/>
      <c r="U22" s="84"/>
      <c r="V22" s="83"/>
      <c r="W22" s="83" t="s">
        <v>215</v>
      </c>
      <c r="X22" s="83"/>
      <c r="Y22" s="85"/>
      <c r="Z22" s="83"/>
      <c r="AA22" s="83"/>
      <c r="AB22" s="85"/>
      <c r="AC22" s="86"/>
      <c r="AG22" s="109" t="s">
        <v>249</v>
      </c>
      <c r="AH22" s="110" t="str">
        <f>IF(D24="","×","〇")</f>
        <v>×</v>
      </c>
    </row>
    <row r="23" spans="1:38" s="76" customFormat="1" ht="16.5" customHeight="1" x14ac:dyDescent="0.15">
      <c r="A23" s="77"/>
      <c r="B23" s="294"/>
      <c r="C23" s="295"/>
      <c r="D23" s="78" t="s">
        <v>216</v>
      </c>
      <c r="E23" s="78"/>
      <c r="F23" s="78"/>
      <c r="G23" s="78"/>
      <c r="H23" s="78"/>
      <c r="I23" s="78"/>
      <c r="J23" s="78"/>
      <c r="K23" s="78"/>
      <c r="L23" s="78" t="s">
        <v>217</v>
      </c>
      <c r="M23" s="78"/>
      <c r="N23" s="78"/>
      <c r="O23" s="78" t="s">
        <v>218</v>
      </c>
      <c r="P23" s="78"/>
      <c r="Q23" s="79"/>
      <c r="R23" s="78" t="s">
        <v>219</v>
      </c>
      <c r="S23" s="80"/>
      <c r="T23" s="80" t="s">
        <v>220</v>
      </c>
      <c r="U23" s="81"/>
      <c r="V23" s="78"/>
      <c r="W23" s="78" t="s">
        <v>221</v>
      </c>
      <c r="X23" s="78"/>
      <c r="Y23" s="81"/>
      <c r="Z23" s="78" t="s">
        <v>222</v>
      </c>
      <c r="AA23" s="78"/>
      <c r="AB23" s="81"/>
      <c r="AC23" s="82"/>
      <c r="AG23" s="109" t="s">
        <v>250</v>
      </c>
      <c r="AH23" s="110" t="str">
        <f>IF(L24="","×","〇")</f>
        <v>×</v>
      </c>
    </row>
    <row r="24" spans="1:38" s="76" customFormat="1" ht="16.5" customHeight="1" x14ac:dyDescent="0.15">
      <c r="A24" s="77"/>
      <c r="B24" s="296">
        <v>1</v>
      </c>
      <c r="C24" s="297"/>
      <c r="D24" s="311"/>
      <c r="E24" s="312"/>
      <c r="F24" s="312"/>
      <c r="G24" s="312"/>
      <c r="H24" s="312"/>
      <c r="I24" s="312"/>
      <c r="J24" s="312"/>
      <c r="K24" s="313"/>
      <c r="L24" s="311"/>
      <c r="M24" s="312"/>
      <c r="N24" s="313"/>
      <c r="O24" s="317"/>
      <c r="P24" s="318"/>
      <c r="Q24" s="319"/>
      <c r="R24" s="314"/>
      <c r="S24" s="316"/>
      <c r="T24" s="314"/>
      <c r="U24" s="315"/>
      <c r="V24" s="316"/>
      <c r="W24" s="311"/>
      <c r="X24" s="312"/>
      <c r="Y24" s="313"/>
      <c r="Z24" s="322"/>
      <c r="AA24" s="323"/>
      <c r="AB24" s="323"/>
      <c r="AC24" s="324"/>
      <c r="AG24" s="109" t="s">
        <v>251</v>
      </c>
      <c r="AH24" s="110" t="str">
        <f>IF(O24="","×","〇")</f>
        <v>×</v>
      </c>
    </row>
    <row r="25" spans="1:38" s="76" customFormat="1" ht="16.5" customHeight="1" x14ac:dyDescent="0.15">
      <c r="A25" s="77"/>
      <c r="B25" s="296">
        <v>2</v>
      </c>
      <c r="C25" s="297"/>
      <c r="D25" s="311"/>
      <c r="E25" s="312"/>
      <c r="F25" s="312"/>
      <c r="G25" s="312"/>
      <c r="H25" s="312"/>
      <c r="I25" s="312"/>
      <c r="J25" s="312"/>
      <c r="K25" s="313"/>
      <c r="L25" s="311"/>
      <c r="M25" s="312"/>
      <c r="N25" s="313"/>
      <c r="O25" s="317"/>
      <c r="P25" s="318"/>
      <c r="Q25" s="319"/>
      <c r="R25" s="320"/>
      <c r="S25" s="321"/>
      <c r="T25" s="314"/>
      <c r="U25" s="315"/>
      <c r="V25" s="316"/>
      <c r="W25" s="311"/>
      <c r="X25" s="312"/>
      <c r="Y25" s="313"/>
      <c r="Z25" s="322"/>
      <c r="AA25" s="323"/>
      <c r="AB25" s="323"/>
      <c r="AC25" s="324"/>
      <c r="AG25" s="109" t="s">
        <v>252</v>
      </c>
      <c r="AH25" s="110" t="str">
        <f>IF(R24="","×","〇")</f>
        <v>×</v>
      </c>
    </row>
    <row r="26" spans="1:38" s="76" customFormat="1" ht="16.5" customHeight="1" x14ac:dyDescent="0.15">
      <c r="A26" s="77"/>
      <c r="B26" s="296">
        <v>3</v>
      </c>
      <c r="C26" s="297"/>
      <c r="D26" s="311"/>
      <c r="E26" s="312"/>
      <c r="F26" s="312"/>
      <c r="G26" s="312"/>
      <c r="H26" s="312"/>
      <c r="I26" s="312"/>
      <c r="J26" s="312"/>
      <c r="K26" s="313"/>
      <c r="L26" s="311"/>
      <c r="M26" s="312"/>
      <c r="N26" s="313"/>
      <c r="O26" s="317"/>
      <c r="P26" s="318"/>
      <c r="Q26" s="319"/>
      <c r="R26" s="320"/>
      <c r="S26" s="321"/>
      <c r="T26" s="314"/>
      <c r="U26" s="315"/>
      <c r="V26" s="316"/>
      <c r="W26" s="311"/>
      <c r="X26" s="312"/>
      <c r="Y26" s="313"/>
      <c r="Z26" s="322"/>
      <c r="AA26" s="323"/>
      <c r="AB26" s="323"/>
      <c r="AC26" s="324"/>
      <c r="AG26" s="109" t="s">
        <v>253</v>
      </c>
      <c r="AH26" s="110" t="str">
        <f>IF(T24="","×","〇")</f>
        <v>×</v>
      </c>
    </row>
    <row r="27" spans="1:38" s="76" customFormat="1" ht="16.5" customHeight="1" x14ac:dyDescent="0.15">
      <c r="A27" s="77"/>
      <c r="B27" s="296">
        <v>4</v>
      </c>
      <c r="C27" s="297"/>
      <c r="D27" s="311"/>
      <c r="E27" s="312"/>
      <c r="F27" s="312"/>
      <c r="G27" s="312"/>
      <c r="H27" s="312"/>
      <c r="I27" s="312"/>
      <c r="J27" s="312"/>
      <c r="K27" s="313"/>
      <c r="L27" s="311"/>
      <c r="M27" s="312"/>
      <c r="N27" s="313"/>
      <c r="O27" s="317"/>
      <c r="P27" s="318"/>
      <c r="Q27" s="319"/>
      <c r="R27" s="320"/>
      <c r="S27" s="321"/>
      <c r="T27" s="314"/>
      <c r="U27" s="315"/>
      <c r="V27" s="316"/>
      <c r="W27" s="311"/>
      <c r="X27" s="312"/>
      <c r="Y27" s="313"/>
      <c r="Z27" s="322"/>
      <c r="AA27" s="323"/>
      <c r="AB27" s="323"/>
      <c r="AC27" s="324"/>
      <c r="AG27" s="109" t="s">
        <v>254</v>
      </c>
      <c r="AH27" s="110" t="str">
        <f>IF(W24="","×","〇")</f>
        <v>×</v>
      </c>
    </row>
    <row r="28" spans="1:38" s="76" customFormat="1" ht="16.5" customHeight="1" thickBot="1" x14ac:dyDescent="0.2">
      <c r="A28" s="77"/>
      <c r="B28" s="298">
        <v>5</v>
      </c>
      <c r="C28" s="299"/>
      <c r="D28" s="300"/>
      <c r="E28" s="301"/>
      <c r="F28" s="301"/>
      <c r="G28" s="301"/>
      <c r="H28" s="301"/>
      <c r="I28" s="301"/>
      <c r="J28" s="301"/>
      <c r="K28" s="302"/>
      <c r="L28" s="300"/>
      <c r="M28" s="301"/>
      <c r="N28" s="302"/>
      <c r="O28" s="303"/>
      <c r="P28" s="304"/>
      <c r="Q28" s="305"/>
      <c r="R28" s="306"/>
      <c r="S28" s="307"/>
      <c r="T28" s="308"/>
      <c r="U28" s="309"/>
      <c r="V28" s="310"/>
      <c r="W28" s="300"/>
      <c r="X28" s="301"/>
      <c r="Y28" s="302"/>
      <c r="Z28" s="289"/>
      <c r="AA28" s="290"/>
      <c r="AB28" s="290"/>
      <c r="AC28" s="291"/>
      <c r="AG28" s="109" t="s">
        <v>255</v>
      </c>
      <c r="AH28" s="110" t="str">
        <f>IF(Z24="","×","〇")</f>
        <v>×</v>
      </c>
    </row>
    <row r="29" spans="1:38" s="5" customFormat="1" ht="20.100000000000001" customHeight="1" thickBot="1" x14ac:dyDescent="0.2">
      <c r="A29" s="20"/>
      <c r="B29" s="20"/>
      <c r="C29" s="20"/>
      <c r="D29" s="20"/>
      <c r="E29" s="20"/>
      <c r="F29" s="35"/>
      <c r="G29" s="20"/>
      <c r="H29" s="20"/>
      <c r="I29" s="20"/>
      <c r="J29" s="20"/>
      <c r="K29" s="20"/>
      <c r="L29" s="20"/>
      <c r="M29" s="20"/>
      <c r="N29" s="20"/>
      <c r="O29" s="20"/>
      <c r="P29" s="20"/>
      <c r="Q29" s="35"/>
      <c r="R29" s="20"/>
      <c r="S29" s="20"/>
      <c r="T29" s="20"/>
      <c r="U29" s="20"/>
      <c r="V29" s="20"/>
      <c r="W29" s="20"/>
      <c r="X29" s="20"/>
      <c r="Y29" s="20"/>
      <c r="Z29" s="20"/>
      <c r="AA29" s="20"/>
      <c r="AB29" s="20"/>
      <c r="AC29" s="20"/>
      <c r="AD29" s="4"/>
      <c r="AE29" s="46"/>
      <c r="AF29" s="46"/>
      <c r="AG29" s="109"/>
      <c r="AH29" s="110"/>
      <c r="AI29" s="109"/>
      <c r="AJ29" s="109"/>
      <c r="AK29" s="109"/>
      <c r="AL29" s="109"/>
    </row>
    <row r="30" spans="1:38" s="5" customFormat="1" ht="50.25" customHeight="1" thickBot="1" x14ac:dyDescent="0.2">
      <c r="A30" s="20"/>
      <c r="B30" s="362" t="s">
        <v>24</v>
      </c>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4"/>
      <c r="AD30" s="4"/>
      <c r="AE30" s="46"/>
      <c r="AF30" s="46"/>
      <c r="AG30" s="109"/>
      <c r="AH30" s="110"/>
      <c r="AI30" s="110"/>
      <c r="AJ30" s="109"/>
      <c r="AK30" s="109"/>
      <c r="AL30" s="109"/>
    </row>
    <row r="31" spans="1:38" s="5" customFormat="1" ht="18.75" customHeight="1" x14ac:dyDescent="0.15">
      <c r="A31" s="4"/>
      <c r="B31" s="344" t="s">
        <v>4</v>
      </c>
      <c r="C31" s="345"/>
      <c r="D31" s="345"/>
      <c r="E31" s="346"/>
      <c r="F31" s="347" t="s">
        <v>25</v>
      </c>
      <c r="G31" s="348"/>
      <c r="H31" s="348"/>
      <c r="I31" s="348"/>
      <c r="J31" s="348"/>
      <c r="K31" s="348"/>
      <c r="L31" s="348"/>
      <c r="M31" s="348"/>
      <c r="N31" s="348"/>
      <c r="O31" s="348"/>
      <c r="P31" s="348"/>
      <c r="Q31" s="348"/>
      <c r="R31" s="348"/>
      <c r="S31" s="348"/>
      <c r="T31" s="348"/>
      <c r="U31" s="348"/>
      <c r="V31" s="348"/>
      <c r="W31" s="348"/>
      <c r="X31" s="348"/>
      <c r="Y31" s="348"/>
      <c r="Z31" s="348"/>
      <c r="AA31" s="348"/>
      <c r="AB31" s="348"/>
      <c r="AC31" s="349"/>
      <c r="AD31" s="4"/>
      <c r="AE31" s="46"/>
      <c r="AF31" s="46"/>
      <c r="AG31" s="76"/>
      <c r="AH31" s="76"/>
      <c r="AI31" s="109"/>
      <c r="AJ31" s="109"/>
      <c r="AK31" s="109"/>
      <c r="AL31" s="109"/>
    </row>
    <row r="32" spans="1:38" s="5" customFormat="1" ht="18.75" customHeight="1" x14ac:dyDescent="0.15">
      <c r="A32" s="4"/>
      <c r="B32" s="356" t="str">
        <f>IF(AH39=0,"〇","×")</f>
        <v>×</v>
      </c>
      <c r="C32" s="357"/>
      <c r="D32" s="357"/>
      <c r="E32" s="358"/>
      <c r="F32" s="350"/>
      <c r="G32" s="351"/>
      <c r="H32" s="351"/>
      <c r="I32" s="351"/>
      <c r="J32" s="351"/>
      <c r="K32" s="351"/>
      <c r="L32" s="351"/>
      <c r="M32" s="351"/>
      <c r="N32" s="351"/>
      <c r="O32" s="351"/>
      <c r="P32" s="351"/>
      <c r="Q32" s="351"/>
      <c r="R32" s="351"/>
      <c r="S32" s="351"/>
      <c r="T32" s="351"/>
      <c r="U32" s="351"/>
      <c r="V32" s="351"/>
      <c r="W32" s="351"/>
      <c r="X32" s="351"/>
      <c r="Y32" s="351"/>
      <c r="Z32" s="351"/>
      <c r="AA32" s="351"/>
      <c r="AB32" s="351"/>
      <c r="AC32" s="352"/>
      <c r="AD32" s="4"/>
      <c r="AE32" s="46"/>
      <c r="AF32" s="46"/>
      <c r="AG32" s="76"/>
      <c r="AH32" s="76"/>
      <c r="AI32" s="109"/>
      <c r="AJ32" s="109"/>
      <c r="AK32" s="109"/>
      <c r="AL32" s="109"/>
    </row>
    <row r="33" spans="1:38" s="5" customFormat="1" ht="18.75" customHeight="1" thickBot="1" x14ac:dyDescent="0.2">
      <c r="A33" s="4"/>
      <c r="B33" s="359"/>
      <c r="C33" s="360"/>
      <c r="D33" s="360"/>
      <c r="E33" s="361"/>
      <c r="F33" s="353"/>
      <c r="G33" s="354"/>
      <c r="H33" s="354"/>
      <c r="I33" s="354"/>
      <c r="J33" s="354"/>
      <c r="K33" s="354"/>
      <c r="L33" s="354"/>
      <c r="M33" s="354"/>
      <c r="N33" s="354"/>
      <c r="O33" s="354"/>
      <c r="P33" s="354"/>
      <c r="Q33" s="354"/>
      <c r="R33" s="354"/>
      <c r="S33" s="354"/>
      <c r="T33" s="354"/>
      <c r="U33" s="354"/>
      <c r="V33" s="354"/>
      <c r="W33" s="354"/>
      <c r="X33" s="354"/>
      <c r="Y33" s="354"/>
      <c r="Z33" s="354"/>
      <c r="AA33" s="354"/>
      <c r="AB33" s="354"/>
      <c r="AC33" s="355"/>
      <c r="AD33" s="4"/>
      <c r="AE33" s="46"/>
      <c r="AF33" s="46"/>
      <c r="AG33" s="76"/>
      <c r="AH33" s="76"/>
      <c r="AI33" s="109"/>
      <c r="AJ33" s="109"/>
      <c r="AK33" s="109"/>
      <c r="AL33" s="109"/>
    </row>
    <row r="34" spans="1:38" s="5" customFormat="1" ht="18.75" customHeight="1" x14ac:dyDescent="0.15">
      <c r="A34" s="4"/>
      <c r="B34" s="344" t="s">
        <v>5</v>
      </c>
      <c r="C34" s="345"/>
      <c r="D34" s="345"/>
      <c r="E34" s="346"/>
      <c r="F34" s="347" t="s">
        <v>136</v>
      </c>
      <c r="G34" s="348"/>
      <c r="H34" s="348"/>
      <c r="I34" s="348"/>
      <c r="J34" s="348"/>
      <c r="K34" s="348"/>
      <c r="L34" s="348"/>
      <c r="M34" s="348"/>
      <c r="N34" s="348"/>
      <c r="O34" s="348"/>
      <c r="P34" s="348"/>
      <c r="Q34" s="348"/>
      <c r="R34" s="348"/>
      <c r="S34" s="348"/>
      <c r="T34" s="348"/>
      <c r="U34" s="348"/>
      <c r="V34" s="348"/>
      <c r="W34" s="348"/>
      <c r="X34" s="348"/>
      <c r="Y34" s="348"/>
      <c r="Z34" s="348"/>
      <c r="AA34" s="348"/>
      <c r="AB34" s="348"/>
      <c r="AC34" s="349"/>
      <c r="AD34" s="4"/>
      <c r="AE34" s="46"/>
      <c r="AF34" s="46"/>
      <c r="AG34" s="76"/>
      <c r="AH34" s="76"/>
      <c r="AI34" s="109"/>
      <c r="AJ34" s="109"/>
      <c r="AK34" s="109"/>
      <c r="AL34" s="109"/>
    </row>
    <row r="35" spans="1:38" s="5" customFormat="1" ht="18.75" customHeight="1" x14ac:dyDescent="0.15">
      <c r="A35" s="4"/>
      <c r="B35" s="356" t="str">
        <f>IF(Q14&gt;=Q15,"〇","×")</f>
        <v>〇</v>
      </c>
      <c r="C35" s="357"/>
      <c r="D35" s="357"/>
      <c r="E35" s="358"/>
      <c r="F35" s="350"/>
      <c r="G35" s="351"/>
      <c r="H35" s="351"/>
      <c r="I35" s="351"/>
      <c r="J35" s="351"/>
      <c r="K35" s="351"/>
      <c r="L35" s="351"/>
      <c r="M35" s="351"/>
      <c r="N35" s="351"/>
      <c r="O35" s="351"/>
      <c r="P35" s="351"/>
      <c r="Q35" s="351"/>
      <c r="R35" s="351"/>
      <c r="S35" s="351"/>
      <c r="T35" s="351"/>
      <c r="U35" s="351"/>
      <c r="V35" s="351"/>
      <c r="W35" s="351"/>
      <c r="X35" s="351"/>
      <c r="Y35" s="351"/>
      <c r="Z35" s="351"/>
      <c r="AA35" s="351"/>
      <c r="AB35" s="351"/>
      <c r="AC35" s="352"/>
      <c r="AD35" s="4"/>
      <c r="AE35" s="46"/>
      <c r="AF35" s="46"/>
      <c r="AG35" s="76"/>
      <c r="AH35" s="76"/>
      <c r="AI35" s="109"/>
      <c r="AJ35" s="109"/>
      <c r="AK35" s="109"/>
      <c r="AL35" s="109"/>
    </row>
    <row r="36" spans="1:38" s="5" customFormat="1" ht="18.75" customHeight="1" thickBot="1" x14ac:dyDescent="0.2">
      <c r="A36" s="4"/>
      <c r="B36" s="359"/>
      <c r="C36" s="360"/>
      <c r="D36" s="360"/>
      <c r="E36" s="361"/>
      <c r="F36" s="353"/>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c r="AD36" s="4"/>
      <c r="AE36" s="46"/>
      <c r="AF36" s="46"/>
      <c r="AG36" s="76"/>
      <c r="AH36" s="76"/>
      <c r="AI36" s="109"/>
      <c r="AJ36" s="109"/>
      <c r="AK36" s="109"/>
      <c r="AL36" s="109"/>
    </row>
    <row r="37" spans="1:38" s="5" customForma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6"/>
      <c r="AF37" s="46"/>
      <c r="AG37" s="76"/>
      <c r="AH37" s="76"/>
      <c r="AI37" s="109"/>
      <c r="AJ37" s="109"/>
      <c r="AK37" s="109"/>
      <c r="AL37" s="109"/>
    </row>
    <row r="38" spans="1:38" s="5" customForma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6"/>
      <c r="AF38" s="109"/>
      <c r="AG38" s="109"/>
      <c r="AH38" s="110"/>
      <c r="AI38" s="109"/>
      <c r="AJ38" s="109"/>
      <c r="AK38" s="109"/>
      <c r="AL38" s="109"/>
    </row>
    <row r="39" spans="1:38" s="5" customForma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6"/>
      <c r="AF39" s="109"/>
      <c r="AG39" s="129" t="s">
        <v>100</v>
      </c>
      <c r="AH39" s="128">
        <f>COUNTIF(AH15:AH28,"×")</f>
        <v>11</v>
      </c>
      <c r="AI39" s="109"/>
      <c r="AJ39" s="109"/>
      <c r="AK39" s="109"/>
      <c r="AL39" s="109"/>
    </row>
    <row r="40" spans="1:38" s="5" customForma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6"/>
      <c r="AF40" s="109"/>
      <c r="AG40" s="109"/>
      <c r="AH40" s="109"/>
      <c r="AI40" s="109"/>
      <c r="AJ40" s="109"/>
      <c r="AK40" s="109"/>
      <c r="AL40" s="109"/>
    </row>
    <row r="41" spans="1:38" s="5" customForma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6"/>
      <c r="AF41" s="109"/>
      <c r="AG41" s="109"/>
      <c r="AH41" s="109"/>
      <c r="AI41" s="109"/>
      <c r="AJ41" s="109"/>
      <c r="AK41" s="109"/>
      <c r="AL41" s="109"/>
    </row>
    <row r="42" spans="1:38" s="5" customForma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6"/>
      <c r="AF42" s="109"/>
      <c r="AG42" s="109"/>
      <c r="AH42" s="109"/>
      <c r="AI42" s="109"/>
      <c r="AJ42" s="109"/>
      <c r="AK42" s="109"/>
      <c r="AL42" s="109"/>
    </row>
    <row r="43" spans="1:38" s="5" customForma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6"/>
      <c r="AF43" s="109"/>
      <c r="AG43" s="109"/>
      <c r="AH43" s="109"/>
      <c r="AI43" s="109"/>
      <c r="AJ43" s="109"/>
      <c r="AK43" s="109"/>
      <c r="AL43" s="109"/>
    </row>
    <row r="44" spans="1:38" s="5" customForma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6"/>
      <c r="AF44" s="109"/>
      <c r="AG44" s="109"/>
      <c r="AH44" s="109"/>
      <c r="AI44" s="109"/>
      <c r="AJ44" s="109"/>
      <c r="AK44" s="109"/>
      <c r="AL44" s="109"/>
    </row>
    <row r="45" spans="1:38" s="5" customForma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6"/>
      <c r="AF45" s="109"/>
      <c r="AG45" s="109"/>
      <c r="AH45" s="109"/>
      <c r="AI45" s="109"/>
      <c r="AJ45" s="109"/>
      <c r="AK45" s="109"/>
      <c r="AL45" s="109"/>
    </row>
    <row r="46" spans="1:38" s="5" customForma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6"/>
      <c r="AF46" s="109"/>
      <c r="AG46" s="109"/>
      <c r="AH46" s="109"/>
      <c r="AI46" s="109"/>
      <c r="AJ46" s="109"/>
      <c r="AK46" s="109"/>
      <c r="AL46" s="109"/>
    </row>
    <row r="47" spans="1:38" s="5" customFormat="1" ht="39.950000000000003" customHeight="1" x14ac:dyDescent="0.15">
      <c r="AE47" s="109"/>
      <c r="AF47" s="109"/>
      <c r="AG47" s="109"/>
      <c r="AH47" s="109"/>
      <c r="AI47" s="109"/>
      <c r="AJ47" s="109"/>
      <c r="AK47" s="109"/>
      <c r="AL47" s="109"/>
    </row>
    <row r="48" spans="1:38" s="5" customFormat="1" ht="39.950000000000003" customHeight="1" x14ac:dyDescent="0.15">
      <c r="AE48" s="109"/>
      <c r="AF48" s="109"/>
      <c r="AG48" s="109"/>
      <c r="AH48" s="109"/>
      <c r="AI48" s="109"/>
      <c r="AJ48" s="109"/>
      <c r="AK48" s="109"/>
      <c r="AL48" s="109"/>
    </row>
    <row r="49" spans="31:38" s="5" customFormat="1" ht="20.100000000000001" customHeight="1" x14ac:dyDescent="0.15">
      <c r="AE49" s="109"/>
      <c r="AF49" s="109"/>
      <c r="AG49" s="109"/>
      <c r="AH49" s="109"/>
      <c r="AI49" s="109"/>
      <c r="AJ49" s="109"/>
      <c r="AK49" s="109"/>
      <c r="AL49" s="109"/>
    </row>
    <row r="50" spans="31:38" s="5" customFormat="1" ht="20.100000000000001" customHeight="1" x14ac:dyDescent="0.15">
      <c r="AE50" s="109"/>
      <c r="AF50" s="109"/>
      <c r="AG50" s="109"/>
      <c r="AH50" s="109"/>
      <c r="AI50" s="109"/>
      <c r="AJ50" s="109"/>
      <c r="AK50" s="109"/>
      <c r="AL50" s="109"/>
    </row>
    <row r="51" spans="31:38" s="5" customFormat="1" ht="20.100000000000001" customHeight="1" x14ac:dyDescent="0.15">
      <c r="AE51" s="109"/>
      <c r="AF51" s="109"/>
      <c r="AG51" s="109"/>
      <c r="AH51" s="109"/>
      <c r="AI51" s="109"/>
      <c r="AJ51" s="109"/>
      <c r="AK51" s="109"/>
      <c r="AL51" s="109"/>
    </row>
    <row r="52" spans="31:38" s="5" customFormat="1" ht="20.100000000000001" customHeight="1" x14ac:dyDescent="0.15">
      <c r="AE52" s="109"/>
      <c r="AF52" s="109"/>
      <c r="AG52" s="109"/>
      <c r="AH52" s="109"/>
      <c r="AI52" s="109"/>
      <c r="AJ52" s="109"/>
      <c r="AK52" s="109"/>
      <c r="AL52" s="109"/>
    </row>
    <row r="53" spans="31:38" s="5" customFormat="1" ht="39.950000000000003" customHeight="1" x14ac:dyDescent="0.15">
      <c r="AE53" s="109"/>
      <c r="AF53" s="109"/>
      <c r="AG53" s="109"/>
      <c r="AH53" s="109"/>
      <c r="AI53" s="109"/>
      <c r="AJ53" s="109"/>
      <c r="AK53" s="109"/>
      <c r="AL53" s="109"/>
    </row>
    <row r="54" spans="31:38" s="5" customFormat="1" ht="20.100000000000001" customHeight="1" x14ac:dyDescent="0.15">
      <c r="AE54" s="109"/>
      <c r="AF54" s="109"/>
      <c r="AG54" s="109"/>
      <c r="AH54" s="109"/>
      <c r="AI54" s="109"/>
      <c r="AJ54" s="109"/>
      <c r="AK54" s="109"/>
      <c r="AL54" s="109"/>
    </row>
    <row r="55" spans="31:38" s="5" customFormat="1" ht="60" customHeight="1" x14ac:dyDescent="0.15">
      <c r="AE55" s="109"/>
      <c r="AF55" s="109"/>
      <c r="AG55" s="109"/>
      <c r="AH55" s="109"/>
      <c r="AI55" s="109"/>
      <c r="AJ55" s="109"/>
      <c r="AK55" s="109"/>
      <c r="AL55" s="109"/>
    </row>
    <row r="56" spans="31:38" s="5" customFormat="1" x14ac:dyDescent="0.15">
      <c r="AE56" s="109"/>
      <c r="AF56" s="109"/>
      <c r="AG56" s="109"/>
      <c r="AH56" s="109"/>
      <c r="AI56" s="109"/>
      <c r="AJ56" s="109"/>
      <c r="AK56" s="109"/>
      <c r="AL56" s="109"/>
    </row>
    <row r="57" spans="31:38" s="5" customFormat="1" ht="50.25" customHeight="1" x14ac:dyDescent="0.15">
      <c r="AE57" s="109"/>
      <c r="AF57" s="109"/>
      <c r="AG57" s="109"/>
      <c r="AH57" s="109"/>
      <c r="AI57" s="109"/>
      <c r="AJ57" s="109"/>
      <c r="AK57" s="109"/>
      <c r="AL57" s="109"/>
    </row>
    <row r="58" spans="31:38" s="5" customFormat="1" ht="18.75" customHeight="1" x14ac:dyDescent="0.15">
      <c r="AE58" s="109"/>
      <c r="AF58" s="109"/>
      <c r="AG58" s="109"/>
      <c r="AH58" s="109"/>
      <c r="AI58" s="109"/>
      <c r="AJ58" s="109"/>
      <c r="AK58" s="109"/>
      <c r="AL58" s="109"/>
    </row>
    <row r="59" spans="31:38" s="5" customFormat="1" ht="18.75" customHeight="1" x14ac:dyDescent="0.15">
      <c r="AE59" s="109"/>
      <c r="AF59" s="109"/>
      <c r="AG59" s="109"/>
      <c r="AH59" s="109"/>
      <c r="AI59" s="109"/>
      <c r="AJ59" s="109"/>
      <c r="AK59" s="109"/>
      <c r="AL59" s="109"/>
    </row>
    <row r="60" spans="31:38" s="5" customFormat="1" ht="18.75" customHeight="1" x14ac:dyDescent="0.15">
      <c r="AE60" s="109"/>
      <c r="AF60" s="109"/>
      <c r="AG60" s="109"/>
      <c r="AH60" s="109"/>
      <c r="AI60" s="109"/>
      <c r="AJ60" s="109"/>
      <c r="AK60" s="109"/>
      <c r="AL60" s="109"/>
    </row>
    <row r="61" spans="31:38" s="5" customFormat="1" ht="18.75" customHeight="1" x14ac:dyDescent="0.15">
      <c r="AE61" s="109"/>
      <c r="AF61" s="109"/>
      <c r="AG61" s="109"/>
      <c r="AH61" s="109"/>
      <c r="AI61" s="109"/>
      <c r="AJ61" s="109"/>
      <c r="AK61" s="109"/>
      <c r="AL61" s="109"/>
    </row>
    <row r="62" spans="31:38" s="5" customFormat="1" ht="18.75" customHeight="1" x14ac:dyDescent="0.15">
      <c r="AE62" s="109"/>
      <c r="AF62" s="109"/>
      <c r="AG62" s="109"/>
      <c r="AH62" s="109"/>
      <c r="AI62" s="109"/>
      <c r="AJ62" s="109"/>
      <c r="AK62" s="109"/>
      <c r="AL62" s="109"/>
    </row>
    <row r="63" spans="31:38" s="5" customFormat="1" ht="18.75" customHeight="1" x14ac:dyDescent="0.15">
      <c r="AE63" s="109"/>
      <c r="AF63" s="109"/>
      <c r="AG63" s="109"/>
      <c r="AH63" s="109"/>
      <c r="AI63" s="109"/>
      <c r="AJ63" s="109"/>
      <c r="AK63" s="109"/>
      <c r="AL63" s="109"/>
    </row>
    <row r="64" spans="31:38" x14ac:dyDescent="0.15">
      <c r="AG64" s="109"/>
      <c r="AH64" s="109"/>
    </row>
    <row r="65" spans="33:34" x14ac:dyDescent="0.15">
      <c r="AG65" s="109"/>
      <c r="AH65" s="109"/>
    </row>
    <row r="66" spans="33:34" x14ac:dyDescent="0.15">
      <c r="AG66" s="109"/>
      <c r="AH66" s="109"/>
    </row>
    <row r="67" spans="33:34" x14ac:dyDescent="0.15">
      <c r="AG67" s="109"/>
      <c r="AH67" s="109"/>
    </row>
    <row r="68" spans="33:34" x14ac:dyDescent="0.15">
      <c r="AG68" s="109"/>
      <c r="AH68" s="109"/>
    </row>
    <row r="69" spans="33:34" x14ac:dyDescent="0.15">
      <c r="AG69" s="109"/>
      <c r="AH69" s="109"/>
    </row>
    <row r="70" spans="33:34" x14ac:dyDescent="0.15">
      <c r="AG70" s="109"/>
      <c r="AH70" s="109"/>
    </row>
    <row r="71" spans="33:34" x14ac:dyDescent="0.15">
      <c r="AG71" s="109"/>
      <c r="AH71" s="109"/>
    </row>
    <row r="72" spans="33:34" x14ac:dyDescent="0.15">
      <c r="AG72" s="109"/>
      <c r="AH72" s="109"/>
    </row>
  </sheetData>
  <sheetProtection sheet="1" objects="1" scenarios="1"/>
  <mergeCells count="79">
    <mergeCell ref="B30:AC30"/>
    <mergeCell ref="AB14:AC14"/>
    <mergeCell ref="B15:L15"/>
    <mergeCell ref="M15:P15"/>
    <mergeCell ref="Q15:AA15"/>
    <mergeCell ref="AB15:AC15"/>
    <mergeCell ref="B16:L16"/>
    <mergeCell ref="M16:P16"/>
    <mergeCell ref="Q16:S16"/>
    <mergeCell ref="B18:P18"/>
    <mergeCell ref="Q18:AC18"/>
    <mergeCell ref="B17:P17"/>
    <mergeCell ref="Q17:AC17"/>
    <mergeCell ref="AB16:AC16"/>
    <mergeCell ref="Z24:AC24"/>
    <mergeCell ref="W25:Y25"/>
    <mergeCell ref="B31:E31"/>
    <mergeCell ref="F31:AC33"/>
    <mergeCell ref="B32:E33"/>
    <mergeCell ref="B34:E34"/>
    <mergeCell ref="F34:AC36"/>
    <mergeCell ref="B35:E36"/>
    <mergeCell ref="A4:I4"/>
    <mergeCell ref="Z27:AC27"/>
    <mergeCell ref="B7:AC7"/>
    <mergeCell ref="B6:X6"/>
    <mergeCell ref="B11:L11"/>
    <mergeCell ref="M11:AC11"/>
    <mergeCell ref="B12:L12"/>
    <mergeCell ref="M12:AC12"/>
    <mergeCell ref="B13:L14"/>
    <mergeCell ref="M13:P13"/>
    <mergeCell ref="Q13:AA13"/>
    <mergeCell ref="AB13:AC13"/>
    <mergeCell ref="M14:P14"/>
    <mergeCell ref="Q14:AA14"/>
    <mergeCell ref="U16:W16"/>
    <mergeCell ref="Y16:AA16"/>
    <mergeCell ref="Z25:AC25"/>
    <mergeCell ref="W26:Y26"/>
    <mergeCell ref="Z26:AC26"/>
    <mergeCell ref="D24:K24"/>
    <mergeCell ref="D25:K25"/>
    <mergeCell ref="D26:K26"/>
    <mergeCell ref="O25:Q25"/>
    <mergeCell ref="R25:S25"/>
    <mergeCell ref="T25:V25"/>
    <mergeCell ref="D27:K27"/>
    <mergeCell ref="W24:Y24"/>
    <mergeCell ref="T27:V27"/>
    <mergeCell ref="W27:Y27"/>
    <mergeCell ref="L26:N26"/>
    <mergeCell ref="O26:Q26"/>
    <mergeCell ref="R26:S26"/>
    <mergeCell ref="T26:V26"/>
    <mergeCell ref="L27:N27"/>
    <mergeCell ref="O27:Q27"/>
    <mergeCell ref="R27:S27"/>
    <mergeCell ref="O24:Q24"/>
    <mergeCell ref="R24:S24"/>
    <mergeCell ref="L24:N24"/>
    <mergeCell ref="T24:V24"/>
    <mergeCell ref="L25:N25"/>
    <mergeCell ref="U4:AB4"/>
    <mergeCell ref="B19:P19"/>
    <mergeCell ref="Q19:AC19"/>
    <mergeCell ref="Z28:AC28"/>
    <mergeCell ref="B22:C23"/>
    <mergeCell ref="B24:C24"/>
    <mergeCell ref="B25:C25"/>
    <mergeCell ref="B26:C26"/>
    <mergeCell ref="B27:C27"/>
    <mergeCell ref="B28:C28"/>
    <mergeCell ref="L28:N28"/>
    <mergeCell ref="O28:Q28"/>
    <mergeCell ref="R28:S28"/>
    <mergeCell ref="T28:V28"/>
    <mergeCell ref="W28:Y28"/>
    <mergeCell ref="D28:K28"/>
  </mergeCells>
  <phoneticPr fontId="5"/>
  <conditionalFormatting sqref="M11:AC11">
    <cfRule type="expression" dxfId="129" priority="39" stopIfTrue="1">
      <formula>$M$11=""</formula>
    </cfRule>
  </conditionalFormatting>
  <conditionalFormatting sqref="M12:AC12">
    <cfRule type="expression" dxfId="128" priority="38" stopIfTrue="1">
      <formula>$M$12=""</formula>
    </cfRule>
  </conditionalFormatting>
  <conditionalFormatting sqref="Q13:AA13">
    <cfRule type="expression" dxfId="127" priority="37" stopIfTrue="1">
      <formula>$Q$13=""</formula>
    </cfRule>
  </conditionalFormatting>
  <conditionalFormatting sqref="Q14:AA14">
    <cfRule type="expression" dxfId="126" priority="36" stopIfTrue="1">
      <formula>$Q$14=""</formula>
    </cfRule>
  </conditionalFormatting>
  <conditionalFormatting sqref="U4">
    <cfRule type="expression" dxfId="125" priority="28" stopIfTrue="1">
      <formula>$U$4=""</formula>
    </cfRule>
  </conditionalFormatting>
  <conditionalFormatting sqref="Q15:AA15">
    <cfRule type="expression" dxfId="124" priority="25" stopIfTrue="1">
      <formula>$Q$15=""</formula>
    </cfRule>
  </conditionalFormatting>
  <conditionalFormatting sqref="Q18:AC18">
    <cfRule type="expression" dxfId="123" priority="20">
      <formula>$Q$18=""</formula>
    </cfRule>
  </conditionalFormatting>
  <conditionalFormatting sqref="L24:N28">
    <cfRule type="expression" dxfId="122" priority="17">
      <formula>$L$24=""</formula>
    </cfRule>
  </conditionalFormatting>
  <conditionalFormatting sqref="O24:Q28">
    <cfRule type="expression" dxfId="121" priority="16">
      <formula>$O$24=""</formula>
    </cfRule>
  </conditionalFormatting>
  <conditionalFormatting sqref="R24:S28">
    <cfRule type="expression" dxfId="120" priority="15">
      <formula>$R$24=""</formula>
    </cfRule>
  </conditionalFormatting>
  <conditionalFormatting sqref="T24:V28">
    <cfRule type="expression" dxfId="119" priority="14">
      <formula>$T$24=""</formula>
    </cfRule>
  </conditionalFormatting>
  <conditionalFormatting sqref="W24:Y28">
    <cfRule type="expression" dxfId="118" priority="13">
      <formula>$W$24=""</formula>
    </cfRule>
  </conditionalFormatting>
  <conditionalFormatting sqref="Z24:AC28">
    <cfRule type="expression" dxfId="117" priority="12">
      <formula>$Z$24=""</formula>
    </cfRule>
  </conditionalFormatting>
  <conditionalFormatting sqref="D24:K28">
    <cfRule type="expression" dxfId="116" priority="11">
      <formula>$D$24=""</formula>
    </cfRule>
  </conditionalFormatting>
  <conditionalFormatting sqref="Q19:AC19">
    <cfRule type="expression" dxfId="115" priority="10">
      <formula>$Q$19=""</formula>
    </cfRule>
  </conditionalFormatting>
  <conditionalFormatting sqref="Q16:S16">
    <cfRule type="expression" dxfId="114" priority="8">
      <formula>$Q$16=""</formula>
    </cfRule>
    <cfRule type="expression" dxfId="113" priority="9" stopIfTrue="1">
      <formula>$Q$16=""</formula>
    </cfRule>
  </conditionalFormatting>
  <conditionalFormatting sqref="U16:W16">
    <cfRule type="expression" dxfId="112" priority="6">
      <formula>$U$16=""</formula>
    </cfRule>
    <cfRule type="expression" dxfId="111" priority="7" stopIfTrue="1">
      <formula>$U$16=""</formula>
    </cfRule>
  </conditionalFormatting>
  <conditionalFormatting sqref="Y16:AA16">
    <cfRule type="expression" dxfId="110" priority="2">
      <formula>$Y$16=""</formula>
    </cfRule>
    <cfRule type="expression" dxfId="109" priority="3" stopIfTrue="1">
      <formula>$Y$16=""</formula>
    </cfRule>
  </conditionalFormatting>
  <conditionalFormatting sqref="Q17:AC17">
    <cfRule type="expression" dxfId="108" priority="1">
      <formula>$Q$17=""</formula>
    </cfRule>
  </conditionalFormatting>
  <dataValidations count="5">
    <dataValidation type="list" allowBlank="1" showInputMessage="1" showErrorMessage="1" sqref="Q18:AC18" xr:uid="{00000000-0002-0000-0200-000000000000}">
      <formula1>"自動制御,手動制御"</formula1>
    </dataValidation>
    <dataValidation type="list" allowBlank="1" showInputMessage="1" showErrorMessage="1" sqref="T24:V28" xr:uid="{00000000-0002-0000-0200-000001000000}">
      <formula1>"通年,夏季,冬季,その他季"</formula1>
    </dataValidation>
    <dataValidation type="list" allowBlank="1" showInputMessage="1" showErrorMessage="1" sqref="W24:Y28" xr:uid="{00000000-0002-0000-0200-000002000000}">
      <formula1>"停止,出力抑制"</formula1>
    </dataValidation>
    <dataValidation type="list" allowBlank="1" showInputMessage="1" showErrorMessage="1" sqref="Q19:AC19" xr:uid="{00000000-0002-0000-0200-000003000000}">
      <formula1>"管理者が常駐,管理者が不在,管理者が一時的に駐在"</formula1>
    </dataValidation>
    <dataValidation type="list" allowBlank="1" showInputMessage="1" showErrorMessage="1" sqref="Q17:AC17" xr:uid="{00000000-0002-0000-0200-000004000000}">
      <formula1>"視覚的にデマンドを確認（パトランプ、モニター等）,聴覚的にデマンドを確認（警報機等）"</formula1>
    </dataValidation>
  </dataValidations>
  <pageMargins left="0.70866141732283472" right="0.70866141732283472" top="0.74803149606299213" bottom="0.74803149606299213" header="0.31496062992125984" footer="0.31496062992125984"/>
  <pageSetup paperSize="9" scale="83" orientation="portrait" r:id="rId1"/>
  <headerFooter>
    <oddFooter>&amp;R_x000D_&amp;1#&amp;"Calibri"&amp;8&amp;K0000FF 通常文書（社内外関係者限り）</oddFooter>
  </headerFooter>
  <colBreaks count="1" manualBreakCount="1">
    <brk id="30" max="43" man="1"/>
  </colBreaks>
  <ignoredErrors>
    <ignoredError sqref="U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AP72"/>
  <sheetViews>
    <sheetView showGridLines="0" showZeros="0" view="pageBreakPreview" zoomScale="85" zoomScaleNormal="85" zoomScaleSheetLayoutView="85" workbookViewId="0"/>
  </sheetViews>
  <sheetFormatPr defaultColWidth="8.875" defaultRowHeight="15.75" x14ac:dyDescent="0.15"/>
  <cols>
    <col min="1" max="30" width="3.625" style="5" customWidth="1"/>
    <col min="31" max="31" width="9" style="5" customWidth="1"/>
    <col min="32" max="32" width="0" style="135" hidden="1" customWidth="1"/>
    <col min="33" max="33" width="18.375" style="135" hidden="1" customWidth="1"/>
    <col min="34" max="36" width="8.875" style="135" hidden="1" customWidth="1"/>
    <col min="37" max="37" width="8.875" style="135" customWidth="1"/>
    <col min="38" max="38" width="8.875" style="33"/>
    <col min="39" max="39" width="18.375" style="33" customWidth="1"/>
    <col min="40" max="44" width="8.875" style="33" customWidth="1"/>
    <col min="45" max="16384" width="8.875" style="33"/>
  </cols>
  <sheetData>
    <row r="1" spans="1:42"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131"/>
      <c r="AG1" s="116"/>
      <c r="AH1" s="116"/>
      <c r="AI1" s="116"/>
      <c r="AJ1" s="116"/>
      <c r="AK1" s="116"/>
      <c r="AL1" s="4"/>
    </row>
    <row r="2" spans="1:42" s="5" customFormat="1"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131"/>
      <c r="AG2" s="116"/>
      <c r="AH2" s="116"/>
      <c r="AI2" s="116"/>
      <c r="AJ2" s="116"/>
      <c r="AK2" s="116"/>
      <c r="AL2" s="4"/>
    </row>
    <row r="3" spans="1:42"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131"/>
      <c r="AG3" s="116"/>
      <c r="AH3" s="116"/>
      <c r="AI3" s="116"/>
      <c r="AJ3" s="116"/>
      <c r="AK3" s="116"/>
      <c r="AL3" s="4"/>
    </row>
    <row r="4" spans="1:42" s="5" customFormat="1" ht="16.5" x14ac:dyDescent="0.15">
      <c r="A4" s="429" t="str">
        <f>電力使用計画!A2</f>
        <v>沖縄電力株式会社</v>
      </c>
      <c r="B4" s="429"/>
      <c r="C4" s="429"/>
      <c r="D4" s="429"/>
      <c r="E4" s="429"/>
      <c r="F4" s="429"/>
      <c r="G4" s="429"/>
      <c r="H4" s="429"/>
      <c r="I4" s="429"/>
      <c r="J4" s="20" t="s">
        <v>238</v>
      </c>
      <c r="K4" s="20"/>
      <c r="L4" s="20"/>
      <c r="M4" s="20"/>
      <c r="N4" s="20"/>
      <c r="O4" s="20"/>
      <c r="P4" s="20"/>
      <c r="Q4" s="20"/>
      <c r="R4" s="20"/>
      <c r="S4" s="20"/>
      <c r="T4" s="25" t="s">
        <v>1</v>
      </c>
      <c r="U4" s="284">
        <f>電力使用計画!W1</f>
        <v>0</v>
      </c>
      <c r="V4" s="284"/>
      <c r="W4" s="284"/>
      <c r="X4" s="284"/>
      <c r="Y4" s="284"/>
      <c r="Z4" s="284"/>
      <c r="AA4" s="284"/>
      <c r="AB4" s="284"/>
      <c r="AC4" s="24"/>
      <c r="AD4" s="4"/>
      <c r="AE4" s="4"/>
      <c r="AF4" s="131"/>
      <c r="AG4" s="116"/>
      <c r="AH4" s="117"/>
      <c r="AI4" s="116"/>
      <c r="AJ4" s="116"/>
      <c r="AK4" s="116"/>
      <c r="AL4" s="4"/>
      <c r="AN4" s="21"/>
    </row>
    <row r="5" spans="1:42" s="5" customFormat="1" ht="16.5" x14ac:dyDescent="0.15">
      <c r="A5" s="20"/>
      <c r="B5" s="20"/>
      <c r="C5" s="20"/>
      <c r="D5" s="20"/>
      <c r="E5" s="20"/>
      <c r="F5" s="20"/>
      <c r="G5" s="20"/>
      <c r="H5" s="20"/>
      <c r="I5" s="20"/>
      <c r="J5" s="20"/>
      <c r="K5" s="20"/>
      <c r="L5" s="20"/>
      <c r="M5" s="20"/>
      <c r="N5" s="20"/>
      <c r="O5" s="34"/>
      <c r="P5" s="20"/>
      <c r="Q5" s="20"/>
      <c r="R5" s="23"/>
      <c r="S5" s="20"/>
      <c r="T5" s="25"/>
      <c r="U5" s="147"/>
      <c r="V5" s="147"/>
      <c r="W5" s="147"/>
      <c r="X5" s="147"/>
      <c r="Y5" s="147"/>
      <c r="Z5" s="147"/>
      <c r="AA5" s="147"/>
      <c r="AB5" s="147"/>
      <c r="AC5" s="147"/>
      <c r="AD5" s="4"/>
      <c r="AE5" s="4"/>
      <c r="AF5" s="131"/>
      <c r="AG5" s="116"/>
      <c r="AH5" s="117"/>
      <c r="AI5" s="116"/>
      <c r="AJ5" s="116"/>
      <c r="AK5" s="116"/>
      <c r="AL5" s="4"/>
      <c r="AN5" s="21"/>
    </row>
    <row r="6" spans="1:42" s="5" customFormat="1" ht="16.5" x14ac:dyDescent="0.15">
      <c r="A6" s="20"/>
      <c r="B6" s="327"/>
      <c r="C6" s="327"/>
      <c r="D6" s="327"/>
      <c r="E6" s="327"/>
      <c r="F6" s="327"/>
      <c r="G6" s="327"/>
      <c r="H6" s="327"/>
      <c r="I6" s="327"/>
      <c r="J6" s="327"/>
      <c r="K6" s="327"/>
      <c r="L6" s="327"/>
      <c r="M6" s="327"/>
      <c r="N6" s="327"/>
      <c r="O6" s="327"/>
      <c r="P6" s="327"/>
      <c r="Q6" s="327"/>
      <c r="R6" s="327"/>
      <c r="S6" s="327"/>
      <c r="T6" s="327"/>
      <c r="U6" s="327"/>
      <c r="V6" s="327"/>
      <c r="W6" s="327"/>
      <c r="X6" s="327"/>
      <c r="Y6" s="20"/>
      <c r="Z6" s="20"/>
      <c r="AA6" s="20"/>
      <c r="AB6" s="20"/>
      <c r="AC6" s="20"/>
      <c r="AD6" s="4"/>
      <c r="AE6" s="4"/>
      <c r="AF6" s="131"/>
      <c r="AG6" s="116"/>
      <c r="AH6" s="117"/>
      <c r="AI6" s="116"/>
      <c r="AJ6" s="116"/>
      <c r="AK6" s="116"/>
      <c r="AL6" s="4"/>
      <c r="AN6" s="21"/>
    </row>
    <row r="7" spans="1:42" s="5" customFormat="1" ht="28.5" x14ac:dyDescent="0.15">
      <c r="A7" s="20"/>
      <c r="B7" s="326" t="s">
        <v>152</v>
      </c>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4"/>
      <c r="AE7" s="4"/>
      <c r="AF7" s="131"/>
      <c r="AG7" s="116"/>
      <c r="AH7" s="117"/>
      <c r="AI7" s="116"/>
      <c r="AJ7" s="116"/>
      <c r="AK7" s="116"/>
      <c r="AL7" s="4"/>
      <c r="AN7" s="21"/>
    </row>
    <row r="8" spans="1:42"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
      <c r="AF8" s="131"/>
      <c r="AG8" s="116"/>
      <c r="AH8" s="117"/>
      <c r="AI8" s="116"/>
      <c r="AJ8" s="116"/>
      <c r="AK8" s="116"/>
      <c r="AL8" s="4"/>
      <c r="AN8" s="21"/>
    </row>
    <row r="9" spans="1:42" s="5" customFormat="1" ht="16.5" x14ac:dyDescent="0.15">
      <c r="A9" s="20"/>
      <c r="B9" s="20" t="s">
        <v>138</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
      <c r="AF9" s="131"/>
      <c r="AG9" s="116"/>
      <c r="AH9" s="117"/>
      <c r="AI9" s="116"/>
      <c r="AJ9" s="116"/>
      <c r="AK9" s="116"/>
      <c r="AL9" s="4"/>
      <c r="AN9" s="21"/>
    </row>
    <row r="10" spans="1:42"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
      <c r="AF10" s="131"/>
      <c r="AG10" s="116"/>
      <c r="AH10" s="117"/>
      <c r="AI10" s="116"/>
      <c r="AJ10" s="116"/>
      <c r="AK10" s="116"/>
      <c r="AL10" s="4"/>
      <c r="AN10" s="21"/>
    </row>
    <row r="11" spans="1:42" s="5" customFormat="1" ht="39.950000000000003" customHeight="1" x14ac:dyDescent="0.15">
      <c r="A11" s="20"/>
      <c r="B11" s="328" t="s">
        <v>81</v>
      </c>
      <c r="C11" s="329"/>
      <c r="D11" s="329"/>
      <c r="E11" s="329"/>
      <c r="F11" s="329"/>
      <c r="G11" s="329"/>
      <c r="H11" s="329"/>
      <c r="I11" s="329"/>
      <c r="J11" s="329"/>
      <c r="K11" s="329"/>
      <c r="L11" s="329"/>
      <c r="M11" s="427" t="s">
        <v>2</v>
      </c>
      <c r="N11" s="427"/>
      <c r="O11" s="427"/>
      <c r="P11" s="427"/>
      <c r="Q11" s="427"/>
      <c r="R11" s="427"/>
      <c r="S11" s="427"/>
      <c r="T11" s="427"/>
      <c r="U11" s="427"/>
      <c r="V11" s="427"/>
      <c r="W11" s="427"/>
      <c r="X11" s="427"/>
      <c r="Y11" s="427"/>
      <c r="Z11" s="427"/>
      <c r="AA11" s="427"/>
      <c r="AB11" s="427"/>
      <c r="AC11" s="428"/>
      <c r="AD11" s="4"/>
      <c r="AE11" s="4"/>
      <c r="AF11" s="131"/>
      <c r="AG11" s="116"/>
      <c r="AH11" s="117"/>
      <c r="AI11" s="117"/>
      <c r="AJ11" s="117"/>
      <c r="AK11" s="116"/>
      <c r="AL11" s="4"/>
      <c r="AN11" s="21"/>
      <c r="AO11" s="21"/>
      <c r="AP11" s="21"/>
    </row>
    <row r="12" spans="1:42" s="5" customFormat="1" ht="39.950000000000003" customHeight="1" x14ac:dyDescent="0.15">
      <c r="A12" s="20"/>
      <c r="B12" s="332" t="s">
        <v>12</v>
      </c>
      <c r="C12" s="333"/>
      <c r="D12" s="333"/>
      <c r="E12" s="333"/>
      <c r="F12" s="333"/>
      <c r="G12" s="333"/>
      <c r="H12" s="333"/>
      <c r="I12" s="333"/>
      <c r="J12" s="333"/>
      <c r="K12" s="333"/>
      <c r="L12" s="333"/>
      <c r="M12" s="424" t="s">
        <v>229</v>
      </c>
      <c r="N12" s="424"/>
      <c r="O12" s="424"/>
      <c r="P12" s="424"/>
      <c r="Q12" s="424"/>
      <c r="R12" s="424"/>
      <c r="S12" s="424"/>
      <c r="T12" s="424"/>
      <c r="U12" s="424"/>
      <c r="V12" s="424"/>
      <c r="W12" s="424"/>
      <c r="X12" s="424"/>
      <c r="Y12" s="424"/>
      <c r="Z12" s="424"/>
      <c r="AA12" s="424"/>
      <c r="AB12" s="424"/>
      <c r="AC12" s="425"/>
      <c r="AD12" s="4"/>
      <c r="AE12" s="4"/>
      <c r="AF12" s="131"/>
      <c r="AG12" s="116"/>
      <c r="AH12" s="117"/>
      <c r="AI12" s="117"/>
      <c r="AJ12" s="117"/>
      <c r="AK12" s="116"/>
      <c r="AL12" s="4"/>
      <c r="AN12" s="21"/>
      <c r="AO12" s="21"/>
      <c r="AP12" s="21"/>
    </row>
    <row r="13" spans="1:42" s="5" customFormat="1" ht="20.100000000000001" customHeight="1" x14ac:dyDescent="0.15">
      <c r="A13" s="20"/>
      <c r="B13" s="332" t="s">
        <v>13</v>
      </c>
      <c r="C13" s="333"/>
      <c r="D13" s="333"/>
      <c r="E13" s="333"/>
      <c r="F13" s="333"/>
      <c r="G13" s="333"/>
      <c r="H13" s="333"/>
      <c r="I13" s="333"/>
      <c r="J13" s="333"/>
      <c r="K13" s="333"/>
      <c r="L13" s="333"/>
      <c r="M13" s="333" t="s">
        <v>14</v>
      </c>
      <c r="N13" s="333"/>
      <c r="O13" s="333"/>
      <c r="P13" s="333"/>
      <c r="Q13" s="426">
        <v>650</v>
      </c>
      <c r="R13" s="426"/>
      <c r="S13" s="426"/>
      <c r="T13" s="426"/>
      <c r="U13" s="426"/>
      <c r="V13" s="426"/>
      <c r="W13" s="426"/>
      <c r="X13" s="426"/>
      <c r="Y13" s="426"/>
      <c r="Z13" s="426"/>
      <c r="AA13" s="426"/>
      <c r="AB13" s="333" t="s">
        <v>15</v>
      </c>
      <c r="AC13" s="339"/>
      <c r="AD13" s="4"/>
      <c r="AE13" s="4"/>
      <c r="AF13" s="131"/>
      <c r="AG13" s="116"/>
      <c r="AH13" s="117"/>
      <c r="AI13" s="117"/>
      <c r="AJ13" s="117"/>
      <c r="AK13" s="116"/>
      <c r="AL13" s="4"/>
      <c r="AN13" s="21"/>
      <c r="AO13" s="21"/>
      <c r="AP13" s="21"/>
    </row>
    <row r="14" spans="1:42" s="5" customFormat="1" ht="20.100000000000001" customHeight="1" x14ac:dyDescent="0.15">
      <c r="A14" s="20"/>
      <c r="B14" s="332"/>
      <c r="C14" s="333"/>
      <c r="D14" s="333"/>
      <c r="E14" s="333"/>
      <c r="F14" s="333"/>
      <c r="G14" s="333"/>
      <c r="H14" s="333"/>
      <c r="I14" s="333"/>
      <c r="J14" s="333"/>
      <c r="K14" s="333"/>
      <c r="L14" s="333"/>
      <c r="M14" s="333" t="s">
        <v>16</v>
      </c>
      <c r="N14" s="333"/>
      <c r="O14" s="333"/>
      <c r="P14" s="333"/>
      <c r="Q14" s="426">
        <v>600</v>
      </c>
      <c r="R14" s="426"/>
      <c r="S14" s="426"/>
      <c r="T14" s="426"/>
      <c r="U14" s="426"/>
      <c r="V14" s="426"/>
      <c r="W14" s="426"/>
      <c r="X14" s="426"/>
      <c r="Y14" s="426"/>
      <c r="Z14" s="426"/>
      <c r="AA14" s="426"/>
      <c r="AB14" s="333" t="s">
        <v>15</v>
      </c>
      <c r="AC14" s="339"/>
      <c r="AD14" s="4"/>
      <c r="AE14" s="4"/>
      <c r="AF14" s="131"/>
      <c r="AG14" s="116"/>
      <c r="AH14" s="117"/>
      <c r="AI14" s="117"/>
      <c r="AJ14" s="117"/>
      <c r="AK14" s="116"/>
      <c r="AL14" s="4"/>
      <c r="AN14" s="21"/>
      <c r="AO14" s="21"/>
      <c r="AP14" s="21"/>
    </row>
    <row r="15" spans="1:42" s="5" customFormat="1" ht="20.100000000000001" customHeight="1" x14ac:dyDescent="0.15">
      <c r="A15" s="20"/>
      <c r="B15" s="332" t="s">
        <v>17</v>
      </c>
      <c r="C15" s="333"/>
      <c r="D15" s="333"/>
      <c r="E15" s="333"/>
      <c r="F15" s="333"/>
      <c r="G15" s="333"/>
      <c r="H15" s="333"/>
      <c r="I15" s="333"/>
      <c r="J15" s="333"/>
      <c r="K15" s="333"/>
      <c r="L15" s="333"/>
      <c r="M15" s="333" t="s">
        <v>18</v>
      </c>
      <c r="N15" s="333"/>
      <c r="O15" s="333"/>
      <c r="P15" s="333"/>
      <c r="Q15" s="420">
        <v>550</v>
      </c>
      <c r="R15" s="420"/>
      <c r="S15" s="420"/>
      <c r="T15" s="420"/>
      <c r="U15" s="420"/>
      <c r="V15" s="420"/>
      <c r="W15" s="420"/>
      <c r="X15" s="420"/>
      <c r="Y15" s="420"/>
      <c r="Z15" s="420"/>
      <c r="AA15" s="420"/>
      <c r="AB15" s="333" t="s">
        <v>15</v>
      </c>
      <c r="AC15" s="339"/>
      <c r="AD15" s="4"/>
      <c r="AE15" s="4"/>
      <c r="AF15" s="131"/>
      <c r="AG15" s="116" t="s">
        <v>96</v>
      </c>
      <c r="AH15" s="117" t="str">
        <f>IF(Q15="","×","〇")</f>
        <v>〇</v>
      </c>
      <c r="AI15" s="117"/>
      <c r="AJ15" s="117"/>
      <c r="AK15" s="116"/>
      <c r="AL15" s="4"/>
      <c r="AN15" s="21"/>
      <c r="AO15" s="21"/>
      <c r="AP15" s="21"/>
    </row>
    <row r="16" spans="1:42" s="5" customFormat="1" ht="20.100000000000001" customHeight="1" x14ac:dyDescent="0.15">
      <c r="A16" s="20"/>
      <c r="B16" s="332" t="s">
        <v>19</v>
      </c>
      <c r="C16" s="333"/>
      <c r="D16" s="333"/>
      <c r="E16" s="333"/>
      <c r="F16" s="333"/>
      <c r="G16" s="333"/>
      <c r="H16" s="333"/>
      <c r="I16" s="333"/>
      <c r="J16" s="333"/>
      <c r="K16" s="333"/>
      <c r="L16" s="333"/>
      <c r="M16" s="333" t="s">
        <v>20</v>
      </c>
      <c r="N16" s="333"/>
      <c r="O16" s="333"/>
      <c r="P16" s="333"/>
      <c r="Q16" s="421" t="s">
        <v>30</v>
      </c>
      <c r="R16" s="422"/>
      <c r="S16" s="422"/>
      <c r="T16" s="100" t="s">
        <v>21</v>
      </c>
      <c r="U16" s="370" t="s">
        <v>31</v>
      </c>
      <c r="V16" s="370"/>
      <c r="W16" s="370"/>
      <c r="X16" s="100" t="s">
        <v>22</v>
      </c>
      <c r="Y16" s="421" t="s">
        <v>32</v>
      </c>
      <c r="Z16" s="422"/>
      <c r="AA16" s="423"/>
      <c r="AB16" s="333" t="s">
        <v>23</v>
      </c>
      <c r="AC16" s="339"/>
      <c r="AD16" s="4"/>
      <c r="AE16" s="7"/>
      <c r="AF16" s="131"/>
      <c r="AG16" s="116" t="s">
        <v>21</v>
      </c>
      <c r="AH16" s="117" t="str">
        <f>IF(Q16="","×","〇")</f>
        <v>〇</v>
      </c>
      <c r="AI16" s="117"/>
      <c r="AJ16" s="117"/>
      <c r="AK16" s="116"/>
      <c r="AL16" s="4"/>
      <c r="AN16" s="21"/>
      <c r="AO16" s="21"/>
      <c r="AP16" s="21"/>
    </row>
    <row r="17" spans="1:42" s="5" customFormat="1" ht="19.149999999999999" customHeight="1" x14ac:dyDescent="0.15">
      <c r="A17" s="20"/>
      <c r="B17" s="366" t="s">
        <v>234</v>
      </c>
      <c r="C17" s="367"/>
      <c r="D17" s="367"/>
      <c r="E17" s="367"/>
      <c r="F17" s="367"/>
      <c r="G17" s="367"/>
      <c r="H17" s="367"/>
      <c r="I17" s="367"/>
      <c r="J17" s="367"/>
      <c r="K17" s="367"/>
      <c r="L17" s="367"/>
      <c r="M17" s="367"/>
      <c r="N17" s="367"/>
      <c r="O17" s="367"/>
      <c r="P17" s="367"/>
      <c r="Q17" s="370" t="s">
        <v>235</v>
      </c>
      <c r="R17" s="370"/>
      <c r="S17" s="370"/>
      <c r="T17" s="370"/>
      <c r="U17" s="370"/>
      <c r="V17" s="370"/>
      <c r="W17" s="370"/>
      <c r="X17" s="370"/>
      <c r="Y17" s="370"/>
      <c r="Z17" s="370"/>
      <c r="AA17" s="370"/>
      <c r="AB17" s="370"/>
      <c r="AC17" s="371"/>
      <c r="AD17" s="4"/>
      <c r="AE17" s="4"/>
      <c r="AF17" s="131"/>
      <c r="AG17" s="116" t="s">
        <v>97</v>
      </c>
      <c r="AH17" s="117" t="str">
        <f>IF(U16="","×","〇")</f>
        <v>〇</v>
      </c>
      <c r="AI17" s="117"/>
      <c r="AJ17" s="117"/>
      <c r="AK17" s="116"/>
      <c r="AL17" s="4"/>
      <c r="AN17" s="21"/>
      <c r="AO17" s="21"/>
      <c r="AP17" s="21"/>
    </row>
    <row r="18" spans="1:42" s="5" customFormat="1" ht="19.149999999999999" customHeight="1" x14ac:dyDescent="0.15">
      <c r="A18" s="20"/>
      <c r="B18" s="366" t="s">
        <v>226</v>
      </c>
      <c r="C18" s="367"/>
      <c r="D18" s="367"/>
      <c r="E18" s="367"/>
      <c r="F18" s="367"/>
      <c r="G18" s="367"/>
      <c r="H18" s="367"/>
      <c r="I18" s="367"/>
      <c r="J18" s="367"/>
      <c r="K18" s="367"/>
      <c r="L18" s="367"/>
      <c r="M18" s="367"/>
      <c r="N18" s="367"/>
      <c r="O18" s="367"/>
      <c r="P18" s="367"/>
      <c r="Q18" s="370" t="s">
        <v>3</v>
      </c>
      <c r="R18" s="370"/>
      <c r="S18" s="370"/>
      <c r="T18" s="370"/>
      <c r="U18" s="370"/>
      <c r="V18" s="370"/>
      <c r="W18" s="370"/>
      <c r="X18" s="370"/>
      <c r="Y18" s="370"/>
      <c r="Z18" s="370"/>
      <c r="AA18" s="370"/>
      <c r="AB18" s="370"/>
      <c r="AC18" s="371"/>
      <c r="AD18" s="4"/>
      <c r="AE18" s="4"/>
      <c r="AF18" s="131"/>
      <c r="AG18" s="116" t="s">
        <v>98</v>
      </c>
      <c r="AH18" s="117" t="str">
        <f>IF(Y16="","×","〇")</f>
        <v>〇</v>
      </c>
      <c r="AI18" s="117"/>
      <c r="AJ18" s="117"/>
      <c r="AK18" s="116"/>
      <c r="AL18" s="4"/>
      <c r="AN18" s="21"/>
      <c r="AO18" s="21"/>
      <c r="AP18" s="21"/>
    </row>
    <row r="19" spans="1:42" s="5" customFormat="1" ht="20.100000000000001" customHeight="1" thickBot="1" x14ac:dyDescent="0.2">
      <c r="A19" s="20"/>
      <c r="B19" s="285" t="s">
        <v>227</v>
      </c>
      <c r="C19" s="286"/>
      <c r="D19" s="286"/>
      <c r="E19" s="286"/>
      <c r="F19" s="286"/>
      <c r="G19" s="286"/>
      <c r="H19" s="286"/>
      <c r="I19" s="286"/>
      <c r="J19" s="286"/>
      <c r="K19" s="286"/>
      <c r="L19" s="286"/>
      <c r="M19" s="286"/>
      <c r="N19" s="286"/>
      <c r="O19" s="286"/>
      <c r="P19" s="286"/>
      <c r="Q19" s="418" t="s">
        <v>228</v>
      </c>
      <c r="R19" s="418"/>
      <c r="S19" s="418"/>
      <c r="T19" s="418"/>
      <c r="U19" s="418"/>
      <c r="V19" s="418"/>
      <c r="W19" s="418"/>
      <c r="X19" s="418"/>
      <c r="Y19" s="418"/>
      <c r="Z19" s="418"/>
      <c r="AA19" s="418"/>
      <c r="AB19" s="418"/>
      <c r="AC19" s="419"/>
      <c r="AD19" s="4"/>
      <c r="AE19" s="4"/>
      <c r="AF19" s="131"/>
      <c r="AG19" s="116" t="s">
        <v>234</v>
      </c>
      <c r="AH19" s="117" t="str">
        <f>IF(Q17="","×","〇")</f>
        <v>〇</v>
      </c>
      <c r="AI19" s="117"/>
      <c r="AJ19" s="117"/>
      <c r="AK19" s="116"/>
      <c r="AL19" s="4"/>
      <c r="AN19" s="21"/>
    </row>
    <row r="20" spans="1:42" s="5" customFormat="1" ht="17.25" thickBot="1" x14ac:dyDescent="0.2">
      <c r="A20" s="20"/>
      <c r="B20" s="20"/>
      <c r="C20" s="20"/>
      <c r="D20" s="20"/>
      <c r="E20" s="20"/>
      <c r="F20" s="35"/>
      <c r="G20" s="20"/>
      <c r="H20" s="20"/>
      <c r="I20" s="20"/>
      <c r="J20" s="20"/>
      <c r="K20" s="20"/>
      <c r="L20" s="20"/>
      <c r="M20" s="20"/>
      <c r="N20" s="20"/>
      <c r="O20" s="20"/>
      <c r="P20" s="20"/>
      <c r="Q20" s="35"/>
      <c r="R20" s="20"/>
      <c r="S20" s="20"/>
      <c r="T20" s="20"/>
      <c r="U20" s="20"/>
      <c r="V20" s="20"/>
      <c r="W20" s="20"/>
      <c r="X20" s="20"/>
      <c r="Y20" s="20"/>
      <c r="Z20" s="20"/>
      <c r="AA20" s="20"/>
      <c r="AB20" s="20"/>
      <c r="AC20" s="20"/>
      <c r="AD20" s="4"/>
      <c r="AE20" s="7"/>
      <c r="AF20" s="131"/>
      <c r="AG20" s="116" t="s">
        <v>247</v>
      </c>
      <c r="AH20" s="117" t="str">
        <f>IF(Q18="","×","〇")</f>
        <v>〇</v>
      </c>
      <c r="AI20" s="116"/>
      <c r="AJ20" s="116"/>
      <c r="AK20" s="116"/>
      <c r="AL20" s="4"/>
      <c r="AN20" s="21"/>
      <c r="AO20" s="21"/>
    </row>
    <row r="21" spans="1:42" s="76" customFormat="1" ht="16.5" customHeight="1" x14ac:dyDescent="0.15">
      <c r="A21" s="77"/>
      <c r="B21" s="87" t="s">
        <v>225</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9"/>
      <c r="AF21" s="131"/>
      <c r="AG21" s="116" t="s">
        <v>248</v>
      </c>
      <c r="AH21" s="117" t="str">
        <f>IF(Q19="","×","〇")</f>
        <v>〇</v>
      </c>
      <c r="AI21" s="117"/>
      <c r="AJ21" s="116"/>
      <c r="AK21" s="116"/>
      <c r="AM21" s="5"/>
      <c r="AN21" s="21"/>
    </row>
    <row r="22" spans="1:42" s="76" customFormat="1" ht="16.5" customHeight="1" x14ac:dyDescent="0.15">
      <c r="A22" s="77"/>
      <c r="B22" s="292" t="s">
        <v>213</v>
      </c>
      <c r="C22" s="293"/>
      <c r="D22" s="83" t="s">
        <v>214</v>
      </c>
      <c r="E22" s="83"/>
      <c r="F22" s="83"/>
      <c r="G22" s="83"/>
      <c r="H22" s="83"/>
      <c r="I22" s="83"/>
      <c r="J22" s="83"/>
      <c r="K22" s="83"/>
      <c r="L22" s="83"/>
      <c r="M22" s="83"/>
      <c r="N22" s="83"/>
      <c r="O22" s="83"/>
      <c r="P22" s="83"/>
      <c r="Q22" s="83"/>
      <c r="R22" s="83"/>
      <c r="S22" s="84"/>
      <c r="T22" s="84"/>
      <c r="U22" s="84"/>
      <c r="V22" s="83"/>
      <c r="W22" s="83" t="s">
        <v>215</v>
      </c>
      <c r="X22" s="83"/>
      <c r="Y22" s="85"/>
      <c r="Z22" s="83"/>
      <c r="AA22" s="83"/>
      <c r="AB22" s="85"/>
      <c r="AC22" s="86"/>
      <c r="AF22" s="132"/>
      <c r="AG22" s="116" t="s">
        <v>249</v>
      </c>
      <c r="AH22" s="117" t="str">
        <f>IF(D24="","×","〇")</f>
        <v>〇</v>
      </c>
      <c r="AI22" s="132"/>
      <c r="AJ22" s="132"/>
      <c r="AK22" s="132"/>
      <c r="AM22" s="5"/>
      <c r="AN22" s="21"/>
    </row>
    <row r="23" spans="1:42" s="76" customFormat="1" ht="16.5" customHeight="1" x14ac:dyDescent="0.15">
      <c r="A23" s="77"/>
      <c r="B23" s="294"/>
      <c r="C23" s="295"/>
      <c r="D23" s="78" t="s">
        <v>216</v>
      </c>
      <c r="E23" s="78"/>
      <c r="F23" s="78"/>
      <c r="G23" s="78"/>
      <c r="H23" s="78"/>
      <c r="I23" s="78"/>
      <c r="J23" s="78"/>
      <c r="K23" s="78"/>
      <c r="L23" s="78" t="s">
        <v>217</v>
      </c>
      <c r="M23" s="78"/>
      <c r="N23" s="78"/>
      <c r="O23" s="78" t="s">
        <v>218</v>
      </c>
      <c r="P23" s="78"/>
      <c r="Q23" s="79"/>
      <c r="R23" s="78" t="s">
        <v>219</v>
      </c>
      <c r="S23" s="80"/>
      <c r="T23" s="80" t="s">
        <v>220</v>
      </c>
      <c r="U23" s="81"/>
      <c r="V23" s="78"/>
      <c r="W23" s="78" t="s">
        <v>221</v>
      </c>
      <c r="X23" s="78"/>
      <c r="Y23" s="81"/>
      <c r="Z23" s="78" t="s">
        <v>222</v>
      </c>
      <c r="AA23" s="78"/>
      <c r="AB23" s="81"/>
      <c r="AC23" s="82"/>
      <c r="AF23" s="132"/>
      <c r="AG23" s="116" t="s">
        <v>250</v>
      </c>
      <c r="AH23" s="117" t="str">
        <f>IF(L24="","×","〇")</f>
        <v>〇</v>
      </c>
      <c r="AI23" s="132"/>
      <c r="AJ23" s="132"/>
      <c r="AK23" s="132"/>
      <c r="AM23" s="5"/>
      <c r="AN23" s="21"/>
    </row>
    <row r="24" spans="1:42" s="76" customFormat="1" ht="16.5" customHeight="1" x14ac:dyDescent="0.15">
      <c r="A24" s="77"/>
      <c r="B24" s="296">
        <v>1</v>
      </c>
      <c r="C24" s="297"/>
      <c r="D24" s="409" t="s">
        <v>230</v>
      </c>
      <c r="E24" s="410"/>
      <c r="F24" s="410"/>
      <c r="G24" s="410"/>
      <c r="H24" s="410"/>
      <c r="I24" s="410"/>
      <c r="J24" s="410"/>
      <c r="K24" s="411"/>
      <c r="L24" s="409" t="s">
        <v>232</v>
      </c>
      <c r="M24" s="410"/>
      <c r="N24" s="411"/>
      <c r="O24" s="415">
        <v>20</v>
      </c>
      <c r="P24" s="416"/>
      <c r="Q24" s="417"/>
      <c r="R24" s="406">
        <v>2</v>
      </c>
      <c r="S24" s="408"/>
      <c r="T24" s="406" t="s">
        <v>223</v>
      </c>
      <c r="U24" s="407"/>
      <c r="V24" s="408"/>
      <c r="W24" s="409" t="s">
        <v>224</v>
      </c>
      <c r="X24" s="410"/>
      <c r="Y24" s="411"/>
      <c r="Z24" s="412">
        <v>40</v>
      </c>
      <c r="AA24" s="413"/>
      <c r="AB24" s="413"/>
      <c r="AC24" s="414"/>
      <c r="AF24" s="132"/>
      <c r="AG24" s="116" t="s">
        <v>251</v>
      </c>
      <c r="AH24" s="117" t="str">
        <f>IF(O24="","×","〇")</f>
        <v>〇</v>
      </c>
      <c r="AI24" s="132"/>
      <c r="AJ24" s="132"/>
      <c r="AK24" s="132"/>
      <c r="AM24" s="5"/>
      <c r="AN24" s="21"/>
    </row>
    <row r="25" spans="1:42" s="76" customFormat="1" ht="16.5" customHeight="1" x14ac:dyDescent="0.15">
      <c r="A25" s="77"/>
      <c r="B25" s="296">
        <v>2</v>
      </c>
      <c r="C25" s="297"/>
      <c r="D25" s="409" t="s">
        <v>231</v>
      </c>
      <c r="E25" s="410"/>
      <c r="F25" s="410"/>
      <c r="G25" s="410"/>
      <c r="H25" s="410"/>
      <c r="I25" s="410"/>
      <c r="J25" s="410"/>
      <c r="K25" s="411"/>
      <c r="L25" s="409" t="s">
        <v>232</v>
      </c>
      <c r="M25" s="410"/>
      <c r="N25" s="411"/>
      <c r="O25" s="415">
        <v>10</v>
      </c>
      <c r="P25" s="416"/>
      <c r="Q25" s="417"/>
      <c r="R25" s="406">
        <v>1</v>
      </c>
      <c r="S25" s="408"/>
      <c r="T25" s="406" t="s">
        <v>233</v>
      </c>
      <c r="U25" s="407"/>
      <c r="V25" s="408"/>
      <c r="W25" s="409" t="s">
        <v>224</v>
      </c>
      <c r="X25" s="410"/>
      <c r="Y25" s="411"/>
      <c r="Z25" s="412">
        <v>10</v>
      </c>
      <c r="AA25" s="413"/>
      <c r="AB25" s="413"/>
      <c r="AC25" s="414"/>
      <c r="AF25" s="132"/>
      <c r="AG25" s="116" t="s">
        <v>252</v>
      </c>
      <c r="AH25" s="117" t="str">
        <f>IF(R24="","×","〇")</f>
        <v>〇</v>
      </c>
      <c r="AI25" s="132"/>
      <c r="AJ25" s="132"/>
      <c r="AK25" s="132"/>
      <c r="AM25" s="5"/>
      <c r="AN25" s="21"/>
    </row>
    <row r="26" spans="1:42" s="76" customFormat="1" ht="16.5" customHeight="1" x14ac:dyDescent="0.15">
      <c r="A26" s="77"/>
      <c r="B26" s="296">
        <v>3</v>
      </c>
      <c r="C26" s="297"/>
      <c r="D26" s="378"/>
      <c r="E26" s="379"/>
      <c r="F26" s="379"/>
      <c r="G26" s="379"/>
      <c r="H26" s="379"/>
      <c r="I26" s="379"/>
      <c r="J26" s="379"/>
      <c r="K26" s="380"/>
      <c r="L26" s="378"/>
      <c r="M26" s="379"/>
      <c r="N26" s="380"/>
      <c r="O26" s="381"/>
      <c r="P26" s="382"/>
      <c r="Q26" s="383"/>
      <c r="R26" s="384"/>
      <c r="S26" s="385"/>
      <c r="T26" s="386"/>
      <c r="U26" s="387"/>
      <c r="V26" s="388"/>
      <c r="W26" s="378"/>
      <c r="X26" s="379"/>
      <c r="Y26" s="380"/>
      <c r="Z26" s="389"/>
      <c r="AA26" s="390"/>
      <c r="AB26" s="390"/>
      <c r="AC26" s="391"/>
      <c r="AF26" s="132"/>
      <c r="AG26" s="116" t="s">
        <v>253</v>
      </c>
      <c r="AH26" s="117" t="str">
        <f>IF(T24="","×","〇")</f>
        <v>〇</v>
      </c>
      <c r="AI26" s="132"/>
      <c r="AJ26" s="132"/>
      <c r="AK26" s="132"/>
      <c r="AM26" s="5"/>
      <c r="AN26" s="21"/>
    </row>
    <row r="27" spans="1:42" s="76" customFormat="1" ht="16.5" customHeight="1" x14ac:dyDescent="0.15">
      <c r="A27" s="77"/>
      <c r="B27" s="296">
        <v>4</v>
      </c>
      <c r="C27" s="297"/>
      <c r="D27" s="378"/>
      <c r="E27" s="379"/>
      <c r="F27" s="379"/>
      <c r="G27" s="379"/>
      <c r="H27" s="379"/>
      <c r="I27" s="379"/>
      <c r="J27" s="379"/>
      <c r="K27" s="380"/>
      <c r="L27" s="378"/>
      <c r="M27" s="379"/>
      <c r="N27" s="380"/>
      <c r="O27" s="381"/>
      <c r="P27" s="382"/>
      <c r="Q27" s="383"/>
      <c r="R27" s="384"/>
      <c r="S27" s="385"/>
      <c r="T27" s="386"/>
      <c r="U27" s="387"/>
      <c r="V27" s="388"/>
      <c r="W27" s="378"/>
      <c r="X27" s="379"/>
      <c r="Y27" s="380"/>
      <c r="Z27" s="389"/>
      <c r="AA27" s="390"/>
      <c r="AB27" s="390"/>
      <c r="AC27" s="391"/>
      <c r="AF27" s="132"/>
      <c r="AG27" s="116" t="s">
        <v>254</v>
      </c>
      <c r="AH27" s="117" t="str">
        <f>IF(W24="","×","〇")</f>
        <v>〇</v>
      </c>
      <c r="AI27" s="132"/>
      <c r="AJ27" s="132"/>
      <c r="AK27" s="132"/>
      <c r="AM27" s="5"/>
      <c r="AN27" s="21"/>
    </row>
    <row r="28" spans="1:42" s="5" customFormat="1" ht="20.100000000000001" customHeight="1" thickBot="1" x14ac:dyDescent="0.2">
      <c r="A28" s="20"/>
      <c r="B28" s="298">
        <v>5</v>
      </c>
      <c r="C28" s="299"/>
      <c r="D28" s="395"/>
      <c r="E28" s="396"/>
      <c r="F28" s="396"/>
      <c r="G28" s="396"/>
      <c r="H28" s="396"/>
      <c r="I28" s="396"/>
      <c r="J28" s="396"/>
      <c r="K28" s="397"/>
      <c r="L28" s="395"/>
      <c r="M28" s="396"/>
      <c r="N28" s="397"/>
      <c r="O28" s="401"/>
      <c r="P28" s="402"/>
      <c r="Q28" s="403"/>
      <c r="R28" s="404"/>
      <c r="S28" s="405"/>
      <c r="T28" s="392"/>
      <c r="U28" s="393"/>
      <c r="V28" s="394"/>
      <c r="W28" s="395"/>
      <c r="X28" s="396"/>
      <c r="Y28" s="397"/>
      <c r="Z28" s="398"/>
      <c r="AA28" s="399"/>
      <c r="AB28" s="399"/>
      <c r="AC28" s="400"/>
      <c r="AD28" s="4"/>
      <c r="AE28" s="4"/>
      <c r="AF28" s="132"/>
      <c r="AG28" s="116" t="s">
        <v>255</v>
      </c>
      <c r="AH28" s="117" t="str">
        <f>IF(Z24="","×","〇")</f>
        <v>〇</v>
      </c>
      <c r="AI28" s="132"/>
      <c r="AJ28" s="132"/>
      <c r="AK28" s="132"/>
      <c r="AL28" s="4"/>
      <c r="AN28" s="21"/>
    </row>
    <row r="29" spans="1:42" s="5" customFormat="1" ht="50.25" customHeight="1" thickBot="1" x14ac:dyDescent="0.2">
      <c r="A29" s="20"/>
      <c r="B29" s="20"/>
      <c r="C29" s="20"/>
      <c r="D29" s="20"/>
      <c r="E29" s="20"/>
      <c r="F29" s="35"/>
      <c r="G29" s="20"/>
      <c r="H29" s="20"/>
      <c r="I29" s="20"/>
      <c r="J29" s="20"/>
      <c r="K29" s="20"/>
      <c r="L29" s="20"/>
      <c r="M29" s="20"/>
      <c r="N29" s="20"/>
      <c r="O29" s="20"/>
      <c r="P29" s="20"/>
      <c r="Q29" s="35"/>
      <c r="R29" s="20"/>
      <c r="S29" s="20"/>
      <c r="T29" s="20"/>
      <c r="U29" s="20"/>
      <c r="V29" s="20"/>
      <c r="W29" s="20"/>
      <c r="X29" s="20"/>
      <c r="Y29" s="20"/>
      <c r="Z29" s="20"/>
      <c r="AA29" s="20"/>
      <c r="AB29" s="20"/>
      <c r="AC29" s="20"/>
      <c r="AD29" s="4"/>
      <c r="AE29" s="7"/>
      <c r="AF29" s="131"/>
      <c r="AG29" s="116"/>
      <c r="AH29" s="117"/>
      <c r="AI29" s="116"/>
      <c r="AJ29" s="116"/>
      <c r="AK29" s="116"/>
      <c r="AL29" s="4"/>
      <c r="AN29" s="21"/>
      <c r="AO29" s="21"/>
    </row>
    <row r="30" spans="1:42" s="5" customFormat="1" ht="48" customHeight="1" thickBot="1" x14ac:dyDescent="0.2">
      <c r="A30" s="4"/>
      <c r="B30" s="362" t="s">
        <v>24</v>
      </c>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4"/>
      <c r="AD30" s="4"/>
      <c r="AE30" s="7"/>
      <c r="AF30" s="131"/>
      <c r="AG30" s="116"/>
      <c r="AH30" s="117"/>
      <c r="AI30" s="117"/>
      <c r="AJ30" s="116"/>
      <c r="AK30" s="116"/>
      <c r="AL30" s="4"/>
      <c r="AN30" s="21"/>
    </row>
    <row r="31" spans="1:42" s="5" customFormat="1" ht="18.75" customHeight="1" x14ac:dyDescent="0.15">
      <c r="A31" s="4"/>
      <c r="B31" s="344" t="s">
        <v>4</v>
      </c>
      <c r="C31" s="345"/>
      <c r="D31" s="345"/>
      <c r="E31" s="346"/>
      <c r="F31" s="347" t="s">
        <v>25</v>
      </c>
      <c r="G31" s="348"/>
      <c r="H31" s="348"/>
      <c r="I31" s="348"/>
      <c r="J31" s="348"/>
      <c r="K31" s="348"/>
      <c r="L31" s="348"/>
      <c r="M31" s="348"/>
      <c r="N31" s="348"/>
      <c r="O31" s="348"/>
      <c r="P31" s="348"/>
      <c r="Q31" s="348"/>
      <c r="R31" s="348"/>
      <c r="S31" s="348"/>
      <c r="T31" s="348"/>
      <c r="U31" s="348"/>
      <c r="V31" s="348"/>
      <c r="W31" s="348"/>
      <c r="X31" s="348"/>
      <c r="Y31" s="348"/>
      <c r="Z31" s="348"/>
      <c r="AA31" s="348"/>
      <c r="AB31" s="348"/>
      <c r="AC31" s="349"/>
      <c r="AD31" s="4"/>
      <c r="AE31" s="7"/>
      <c r="AF31" s="131"/>
      <c r="AG31" s="132"/>
      <c r="AH31" s="132"/>
      <c r="AI31" s="116"/>
      <c r="AJ31" s="116"/>
      <c r="AK31" s="116"/>
      <c r="AL31" s="4"/>
      <c r="AM31" s="76"/>
      <c r="AN31" s="76"/>
    </row>
    <row r="32" spans="1:42" s="5" customFormat="1" ht="18.75" customHeight="1" x14ac:dyDescent="0.15">
      <c r="A32" s="4"/>
      <c r="B32" s="372" t="str">
        <f>IF(AN39=0,"〇","×")</f>
        <v>〇</v>
      </c>
      <c r="C32" s="373"/>
      <c r="D32" s="373"/>
      <c r="E32" s="374"/>
      <c r="F32" s="350"/>
      <c r="G32" s="351"/>
      <c r="H32" s="351"/>
      <c r="I32" s="351"/>
      <c r="J32" s="351"/>
      <c r="K32" s="351"/>
      <c r="L32" s="351"/>
      <c r="M32" s="351"/>
      <c r="N32" s="351"/>
      <c r="O32" s="351"/>
      <c r="P32" s="351"/>
      <c r="Q32" s="351"/>
      <c r="R32" s="351"/>
      <c r="S32" s="351"/>
      <c r="T32" s="351"/>
      <c r="U32" s="351"/>
      <c r="V32" s="351"/>
      <c r="W32" s="351"/>
      <c r="X32" s="351"/>
      <c r="Y32" s="351"/>
      <c r="Z32" s="351"/>
      <c r="AA32" s="351"/>
      <c r="AB32" s="351"/>
      <c r="AC32" s="352"/>
      <c r="AD32" s="4"/>
      <c r="AE32" s="7"/>
      <c r="AF32" s="131"/>
      <c r="AG32" s="132"/>
      <c r="AH32" s="132"/>
      <c r="AI32" s="116"/>
      <c r="AJ32" s="116"/>
      <c r="AK32" s="116"/>
      <c r="AL32" s="4"/>
      <c r="AM32" s="76"/>
      <c r="AN32" s="76"/>
    </row>
    <row r="33" spans="1:40" s="5" customFormat="1" ht="18.75" customHeight="1" thickBot="1" x14ac:dyDescent="0.2">
      <c r="A33" s="4"/>
      <c r="B33" s="375"/>
      <c r="C33" s="376"/>
      <c r="D33" s="376"/>
      <c r="E33" s="377"/>
      <c r="F33" s="353"/>
      <c r="G33" s="354"/>
      <c r="H33" s="354"/>
      <c r="I33" s="354"/>
      <c r="J33" s="354"/>
      <c r="K33" s="354"/>
      <c r="L33" s="354"/>
      <c r="M33" s="354"/>
      <c r="N33" s="354"/>
      <c r="O33" s="354"/>
      <c r="P33" s="354"/>
      <c r="Q33" s="354"/>
      <c r="R33" s="354"/>
      <c r="S33" s="354"/>
      <c r="T33" s="354"/>
      <c r="U33" s="354"/>
      <c r="V33" s="354"/>
      <c r="W33" s="354"/>
      <c r="X33" s="354"/>
      <c r="Y33" s="354"/>
      <c r="Z33" s="354"/>
      <c r="AA33" s="354"/>
      <c r="AB33" s="354"/>
      <c r="AC33" s="355"/>
      <c r="AD33" s="4"/>
      <c r="AE33" s="7"/>
      <c r="AF33" s="131"/>
      <c r="AG33" s="132"/>
      <c r="AH33" s="132"/>
      <c r="AI33" s="116"/>
      <c r="AJ33" s="116"/>
      <c r="AK33" s="116"/>
      <c r="AL33" s="4"/>
      <c r="AM33" s="76"/>
      <c r="AN33" s="76"/>
    </row>
    <row r="34" spans="1:40" s="5" customFormat="1" ht="18.75" customHeight="1" x14ac:dyDescent="0.15">
      <c r="A34" s="4"/>
      <c r="B34" s="344" t="s">
        <v>5</v>
      </c>
      <c r="C34" s="345"/>
      <c r="D34" s="345"/>
      <c r="E34" s="346"/>
      <c r="F34" s="347" t="s">
        <v>136</v>
      </c>
      <c r="G34" s="348"/>
      <c r="H34" s="348"/>
      <c r="I34" s="348"/>
      <c r="J34" s="348"/>
      <c r="K34" s="348"/>
      <c r="L34" s="348"/>
      <c r="M34" s="348"/>
      <c r="N34" s="348"/>
      <c r="O34" s="348"/>
      <c r="P34" s="348"/>
      <c r="Q34" s="348"/>
      <c r="R34" s="348"/>
      <c r="S34" s="348"/>
      <c r="T34" s="348"/>
      <c r="U34" s="348"/>
      <c r="V34" s="348"/>
      <c r="W34" s="348"/>
      <c r="X34" s="348"/>
      <c r="Y34" s="348"/>
      <c r="Z34" s="348"/>
      <c r="AA34" s="348"/>
      <c r="AB34" s="348"/>
      <c r="AC34" s="349"/>
      <c r="AD34" s="4"/>
      <c r="AE34" s="7"/>
      <c r="AF34" s="131"/>
      <c r="AG34" s="132"/>
      <c r="AH34" s="132"/>
      <c r="AI34" s="116"/>
      <c r="AJ34" s="116"/>
      <c r="AK34" s="116"/>
      <c r="AL34" s="4"/>
      <c r="AM34" s="76"/>
      <c r="AN34" s="76"/>
    </row>
    <row r="35" spans="1:40" s="5" customFormat="1" ht="18.75" customHeight="1" x14ac:dyDescent="0.15">
      <c r="A35" s="4"/>
      <c r="B35" s="372" t="str">
        <f>IF(Q14&gt;=Q15,"〇","×")</f>
        <v>〇</v>
      </c>
      <c r="C35" s="373"/>
      <c r="D35" s="373"/>
      <c r="E35" s="374"/>
      <c r="F35" s="350"/>
      <c r="G35" s="351"/>
      <c r="H35" s="351"/>
      <c r="I35" s="351"/>
      <c r="J35" s="351"/>
      <c r="K35" s="351"/>
      <c r="L35" s="351"/>
      <c r="M35" s="351"/>
      <c r="N35" s="351"/>
      <c r="O35" s="351"/>
      <c r="P35" s="351"/>
      <c r="Q35" s="351"/>
      <c r="R35" s="351"/>
      <c r="S35" s="351"/>
      <c r="T35" s="351"/>
      <c r="U35" s="351"/>
      <c r="V35" s="351"/>
      <c r="W35" s="351"/>
      <c r="X35" s="351"/>
      <c r="Y35" s="351"/>
      <c r="Z35" s="351"/>
      <c r="AA35" s="351"/>
      <c r="AB35" s="351"/>
      <c r="AC35" s="352"/>
      <c r="AD35" s="4"/>
      <c r="AE35" s="7"/>
      <c r="AF35" s="131"/>
      <c r="AG35" s="132"/>
      <c r="AH35" s="132"/>
      <c r="AI35" s="116"/>
      <c r="AJ35" s="116"/>
      <c r="AK35" s="116"/>
      <c r="AL35" s="4"/>
      <c r="AM35" s="76"/>
      <c r="AN35" s="76"/>
    </row>
    <row r="36" spans="1:40" s="5" customFormat="1" ht="16.5" thickBot="1" x14ac:dyDescent="0.2">
      <c r="A36" s="4"/>
      <c r="B36" s="375"/>
      <c r="C36" s="376"/>
      <c r="D36" s="376"/>
      <c r="E36" s="377"/>
      <c r="F36" s="353"/>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c r="AD36" s="4"/>
      <c r="AE36" s="4"/>
      <c r="AF36" s="131"/>
      <c r="AG36" s="132"/>
      <c r="AH36" s="132"/>
      <c r="AI36" s="116"/>
      <c r="AJ36" s="116"/>
      <c r="AK36" s="116"/>
      <c r="AL36" s="4"/>
      <c r="AM36" s="76"/>
      <c r="AN36" s="76"/>
    </row>
    <row r="37" spans="1:40" s="5" customForma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131"/>
      <c r="AG37" s="132"/>
      <c r="AH37" s="132"/>
      <c r="AI37" s="116"/>
      <c r="AJ37" s="116"/>
      <c r="AK37" s="116"/>
      <c r="AM37" s="76"/>
      <c r="AN37" s="76"/>
    </row>
    <row r="38" spans="1:40" s="5" customForma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116"/>
      <c r="AG38" s="116"/>
      <c r="AH38" s="117"/>
      <c r="AI38" s="116"/>
      <c r="AJ38" s="116"/>
      <c r="AK38" s="116"/>
      <c r="AN38" s="21"/>
    </row>
    <row r="39" spans="1:40" s="5" customForma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116"/>
      <c r="AG39" s="133" t="s">
        <v>100</v>
      </c>
      <c r="AH39" s="134">
        <f>COUNTIF(AH15:AH28,"×")</f>
        <v>0</v>
      </c>
      <c r="AI39" s="116"/>
      <c r="AJ39" s="116"/>
      <c r="AK39" s="116"/>
      <c r="AM39" s="36"/>
      <c r="AN39" s="37"/>
    </row>
    <row r="40" spans="1:40" s="5" customForma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116"/>
      <c r="AG40" s="116"/>
      <c r="AH40" s="116"/>
      <c r="AI40" s="116"/>
      <c r="AJ40" s="116"/>
      <c r="AK40" s="116"/>
    </row>
    <row r="41" spans="1:40" s="5" customForma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116"/>
      <c r="AG41" s="116"/>
      <c r="AH41" s="116"/>
      <c r="AI41" s="116"/>
      <c r="AJ41" s="116"/>
      <c r="AK41" s="116"/>
    </row>
    <row r="42" spans="1:40" s="5" customForma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116"/>
      <c r="AG42" s="116"/>
      <c r="AH42" s="116"/>
      <c r="AI42" s="116"/>
      <c r="AJ42" s="116"/>
      <c r="AK42" s="116"/>
    </row>
    <row r="43" spans="1:40" s="5" customForma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116"/>
      <c r="AG43" s="116"/>
      <c r="AH43" s="116"/>
      <c r="AI43" s="116"/>
      <c r="AJ43" s="116"/>
      <c r="AK43" s="116"/>
    </row>
    <row r="44" spans="1:40" s="5" customForma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116"/>
      <c r="AG44" s="116"/>
      <c r="AH44" s="116"/>
      <c r="AI44" s="116"/>
      <c r="AJ44" s="116"/>
      <c r="AK44" s="116"/>
    </row>
    <row r="45" spans="1:40" s="5" customForma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116"/>
      <c r="AG45" s="116"/>
      <c r="AH45" s="116"/>
      <c r="AI45" s="116"/>
      <c r="AJ45" s="116"/>
      <c r="AK45" s="116"/>
    </row>
    <row r="46" spans="1:40" s="5" customFormat="1" ht="39.950000000000003" customHeight="1" x14ac:dyDescent="0.1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F46" s="116"/>
      <c r="AG46" s="116"/>
      <c r="AH46" s="116"/>
      <c r="AI46" s="116"/>
      <c r="AJ46" s="116"/>
      <c r="AK46" s="116"/>
    </row>
    <row r="47" spans="1:40" s="5" customFormat="1" ht="39.950000000000003" customHeight="1" x14ac:dyDescent="0.15">
      <c r="AF47" s="116"/>
      <c r="AG47" s="116"/>
      <c r="AH47" s="116"/>
      <c r="AI47" s="116"/>
      <c r="AJ47" s="116"/>
      <c r="AK47" s="116"/>
    </row>
    <row r="48" spans="1:40" s="5" customFormat="1" ht="20.100000000000001" customHeight="1" x14ac:dyDescent="0.15">
      <c r="AF48" s="116"/>
      <c r="AG48" s="116"/>
      <c r="AH48" s="116"/>
      <c r="AI48" s="116"/>
      <c r="AJ48" s="116"/>
      <c r="AK48" s="116"/>
    </row>
    <row r="49" spans="32:37" s="5" customFormat="1" ht="20.100000000000001" customHeight="1" x14ac:dyDescent="0.15">
      <c r="AF49" s="116"/>
      <c r="AG49" s="116"/>
      <c r="AH49" s="116"/>
      <c r="AI49" s="116"/>
      <c r="AJ49" s="116"/>
      <c r="AK49" s="116"/>
    </row>
    <row r="50" spans="32:37" s="5" customFormat="1" ht="20.100000000000001" customHeight="1" x14ac:dyDescent="0.15">
      <c r="AF50" s="116"/>
      <c r="AG50" s="116"/>
      <c r="AH50" s="116"/>
      <c r="AI50" s="116"/>
      <c r="AJ50" s="116"/>
      <c r="AK50" s="116"/>
    </row>
    <row r="51" spans="32:37" s="5" customFormat="1" ht="20.100000000000001" customHeight="1" x14ac:dyDescent="0.15">
      <c r="AF51" s="116"/>
      <c r="AG51" s="116"/>
      <c r="AH51" s="116"/>
      <c r="AI51" s="116"/>
      <c r="AJ51" s="116"/>
      <c r="AK51" s="116"/>
    </row>
    <row r="52" spans="32:37" s="5" customFormat="1" ht="39.950000000000003" customHeight="1" x14ac:dyDescent="0.15">
      <c r="AF52" s="116"/>
      <c r="AG52" s="116"/>
      <c r="AH52" s="116"/>
      <c r="AI52" s="116"/>
      <c r="AJ52" s="116"/>
      <c r="AK52" s="116"/>
    </row>
    <row r="53" spans="32:37" s="5" customFormat="1" ht="20.100000000000001" customHeight="1" x14ac:dyDescent="0.15">
      <c r="AF53" s="116"/>
      <c r="AG53" s="116"/>
      <c r="AH53" s="116"/>
      <c r="AI53" s="116"/>
      <c r="AJ53" s="116"/>
      <c r="AK53" s="116"/>
    </row>
    <row r="54" spans="32:37" s="5" customFormat="1" ht="60" customHeight="1" x14ac:dyDescent="0.15">
      <c r="AF54" s="116"/>
      <c r="AG54" s="116"/>
      <c r="AH54" s="116"/>
      <c r="AI54" s="116"/>
      <c r="AJ54" s="116"/>
      <c r="AK54" s="116"/>
    </row>
    <row r="55" spans="32:37" s="5" customFormat="1" x14ac:dyDescent="0.15">
      <c r="AF55" s="116"/>
      <c r="AG55" s="116"/>
      <c r="AH55" s="116"/>
      <c r="AI55" s="116"/>
      <c r="AJ55" s="116"/>
      <c r="AK55" s="116"/>
    </row>
    <row r="56" spans="32:37" s="5" customFormat="1" ht="50.25" customHeight="1" x14ac:dyDescent="0.15">
      <c r="AF56" s="116"/>
      <c r="AG56" s="116"/>
      <c r="AH56" s="116"/>
      <c r="AI56" s="116"/>
      <c r="AJ56" s="116"/>
      <c r="AK56" s="116"/>
    </row>
    <row r="57" spans="32:37" s="5" customFormat="1" ht="18.75" customHeight="1" x14ac:dyDescent="0.15">
      <c r="AF57" s="116"/>
      <c r="AG57" s="116"/>
      <c r="AH57" s="116"/>
      <c r="AI57" s="116"/>
      <c r="AJ57" s="116"/>
      <c r="AK57" s="116"/>
    </row>
    <row r="58" spans="32:37" s="5" customFormat="1" ht="18.75" customHeight="1" x14ac:dyDescent="0.15">
      <c r="AF58" s="116"/>
      <c r="AG58" s="116"/>
      <c r="AH58" s="116"/>
      <c r="AI58" s="116"/>
      <c r="AJ58" s="116"/>
      <c r="AK58" s="116"/>
    </row>
    <row r="59" spans="32:37" s="5" customFormat="1" ht="18.75" customHeight="1" x14ac:dyDescent="0.15">
      <c r="AF59" s="116"/>
      <c r="AG59" s="116"/>
      <c r="AH59" s="116"/>
      <c r="AI59" s="116"/>
      <c r="AJ59" s="116"/>
      <c r="AK59" s="116"/>
    </row>
    <row r="60" spans="32:37" s="5" customFormat="1" ht="18.75" customHeight="1" x14ac:dyDescent="0.15">
      <c r="AF60" s="116"/>
      <c r="AG60" s="116"/>
      <c r="AH60" s="116"/>
      <c r="AI60" s="116"/>
      <c r="AJ60" s="116"/>
      <c r="AK60" s="116"/>
    </row>
    <row r="61" spans="32:37" s="5" customFormat="1" ht="18.75" customHeight="1" x14ac:dyDescent="0.15">
      <c r="AF61" s="116"/>
      <c r="AG61" s="116"/>
      <c r="AH61" s="116"/>
      <c r="AI61" s="116"/>
      <c r="AJ61" s="116"/>
      <c r="AK61" s="116"/>
    </row>
    <row r="62" spans="32:37" s="5" customFormat="1" ht="18.75" customHeight="1" x14ac:dyDescent="0.15">
      <c r="AF62" s="116"/>
      <c r="AG62" s="116"/>
      <c r="AH62" s="116"/>
      <c r="AI62" s="116"/>
      <c r="AJ62" s="116"/>
      <c r="AK62" s="116"/>
    </row>
    <row r="63" spans="32:37" x14ac:dyDescent="0.15">
      <c r="AF63" s="116"/>
      <c r="AG63" s="116"/>
      <c r="AH63" s="116"/>
      <c r="AI63" s="116"/>
      <c r="AJ63" s="116"/>
      <c r="AK63" s="116"/>
    </row>
    <row r="64" spans="32:37" x14ac:dyDescent="0.15">
      <c r="AG64" s="116"/>
      <c r="AH64" s="116"/>
    </row>
    <row r="65" spans="33:34" x14ac:dyDescent="0.15">
      <c r="AG65" s="116"/>
      <c r="AH65" s="116"/>
    </row>
    <row r="66" spans="33:34" x14ac:dyDescent="0.15">
      <c r="AG66" s="116"/>
      <c r="AH66" s="116"/>
    </row>
    <row r="67" spans="33:34" x14ac:dyDescent="0.15">
      <c r="AG67" s="116"/>
      <c r="AH67" s="116"/>
    </row>
    <row r="68" spans="33:34" x14ac:dyDescent="0.15">
      <c r="AG68" s="116"/>
      <c r="AH68" s="116"/>
    </row>
    <row r="69" spans="33:34" x14ac:dyDescent="0.15">
      <c r="AG69" s="116"/>
      <c r="AH69" s="116"/>
    </row>
    <row r="70" spans="33:34" x14ac:dyDescent="0.15">
      <c r="AG70" s="116"/>
      <c r="AH70" s="116"/>
    </row>
    <row r="71" spans="33:34" x14ac:dyDescent="0.15">
      <c r="AG71" s="116"/>
      <c r="AH71" s="116"/>
    </row>
    <row r="72" spans="33:34" x14ac:dyDescent="0.15">
      <c r="AG72" s="116"/>
      <c r="AH72" s="116"/>
    </row>
  </sheetData>
  <mergeCells count="79">
    <mergeCell ref="B11:L11"/>
    <mergeCell ref="M11:AC11"/>
    <mergeCell ref="B6:X6"/>
    <mergeCell ref="B7:AC7"/>
    <mergeCell ref="A4:I4"/>
    <mergeCell ref="U4:AB4"/>
    <mergeCell ref="B12:L12"/>
    <mergeCell ref="M12:AC12"/>
    <mergeCell ref="B13:L14"/>
    <mergeCell ref="M13:P13"/>
    <mergeCell ref="Q13:AA13"/>
    <mergeCell ref="AB13:AC13"/>
    <mergeCell ref="M14:P14"/>
    <mergeCell ref="Q14:AA14"/>
    <mergeCell ref="AB14:AC14"/>
    <mergeCell ref="B15:L15"/>
    <mergeCell ref="M15:P15"/>
    <mergeCell ref="Q15:AA15"/>
    <mergeCell ref="AB15:AC15"/>
    <mergeCell ref="B16:L16"/>
    <mergeCell ref="M16:P16"/>
    <mergeCell ref="Q16:S16"/>
    <mergeCell ref="U16:W16"/>
    <mergeCell ref="Y16:AA16"/>
    <mergeCell ref="AB16:AC16"/>
    <mergeCell ref="B18:P18"/>
    <mergeCell ref="Q18:AC18"/>
    <mergeCell ref="B19:P19"/>
    <mergeCell ref="Q19:AC19"/>
    <mergeCell ref="B22:C23"/>
    <mergeCell ref="T24:V24"/>
    <mergeCell ref="W24:Y24"/>
    <mergeCell ref="Z24:AC24"/>
    <mergeCell ref="B25:C25"/>
    <mergeCell ref="D25:K25"/>
    <mergeCell ref="L25:N25"/>
    <mergeCell ref="O25:Q25"/>
    <mergeCell ref="R25:S25"/>
    <mergeCell ref="T25:V25"/>
    <mergeCell ref="W25:Y25"/>
    <mergeCell ref="B24:C24"/>
    <mergeCell ref="D24:K24"/>
    <mergeCell ref="L24:N24"/>
    <mergeCell ref="O24:Q24"/>
    <mergeCell ref="R24:S24"/>
    <mergeCell ref="Z25:AC25"/>
    <mergeCell ref="Z27:AC27"/>
    <mergeCell ref="B26:C26"/>
    <mergeCell ref="D26:K26"/>
    <mergeCell ref="L26:N26"/>
    <mergeCell ref="O26:Q26"/>
    <mergeCell ref="R26:S26"/>
    <mergeCell ref="B34:E34"/>
    <mergeCell ref="F34:AC36"/>
    <mergeCell ref="B35:E36"/>
    <mergeCell ref="T28:V28"/>
    <mergeCell ref="W28:Y28"/>
    <mergeCell ref="Z28:AC28"/>
    <mergeCell ref="B28:C28"/>
    <mergeCell ref="D28:K28"/>
    <mergeCell ref="L28:N28"/>
    <mergeCell ref="O28:Q28"/>
    <mergeCell ref="R28:S28"/>
    <mergeCell ref="B17:P17"/>
    <mergeCell ref="Q17:AC17"/>
    <mergeCell ref="B30:AC30"/>
    <mergeCell ref="B31:E31"/>
    <mergeCell ref="F31:AC33"/>
    <mergeCell ref="B32:E33"/>
    <mergeCell ref="B27:C27"/>
    <mergeCell ref="D27:K27"/>
    <mergeCell ref="L27:N27"/>
    <mergeCell ref="O27:Q27"/>
    <mergeCell ref="R27:S27"/>
    <mergeCell ref="T27:V27"/>
    <mergeCell ref="T26:V26"/>
    <mergeCell ref="W26:Y26"/>
    <mergeCell ref="Z26:AC26"/>
    <mergeCell ref="W27:Y27"/>
  </mergeCells>
  <phoneticPr fontId="31"/>
  <conditionalFormatting sqref="M11:AC11">
    <cfRule type="expression" dxfId="107" priority="25" stopIfTrue="1">
      <formula>$M$11=""</formula>
    </cfRule>
  </conditionalFormatting>
  <conditionalFormatting sqref="M12:AC12">
    <cfRule type="expression" dxfId="106" priority="24" stopIfTrue="1">
      <formula>$M$12=""</formula>
    </cfRule>
  </conditionalFormatting>
  <conditionalFormatting sqref="Q13:AA13">
    <cfRule type="expression" dxfId="105" priority="23" stopIfTrue="1">
      <formula>$Q$13=""</formula>
    </cfRule>
  </conditionalFormatting>
  <conditionalFormatting sqref="Q14:AA14">
    <cfRule type="expression" dxfId="104" priority="22" stopIfTrue="1">
      <formula>$Q$14=""</formula>
    </cfRule>
  </conditionalFormatting>
  <conditionalFormatting sqref="Q16:S16">
    <cfRule type="expression" dxfId="103" priority="5">
      <formula>$Q$16=""</formula>
    </cfRule>
    <cfRule type="expression" dxfId="102" priority="21" stopIfTrue="1">
      <formula>$Q$16=""</formula>
    </cfRule>
  </conditionalFormatting>
  <conditionalFormatting sqref="Y16:AA16">
    <cfRule type="expression" dxfId="101" priority="3">
      <formula>$Y$16=""</formula>
    </cfRule>
    <cfRule type="expression" dxfId="100" priority="20" stopIfTrue="1">
      <formula>$Y$16=""</formula>
    </cfRule>
  </conditionalFormatting>
  <conditionalFormatting sqref="Q15:AA15">
    <cfRule type="expression" dxfId="99" priority="16" stopIfTrue="1">
      <formula>$Q$15=""</formula>
    </cfRule>
  </conditionalFormatting>
  <conditionalFormatting sqref="U16:W16">
    <cfRule type="expression" dxfId="98" priority="4">
      <formula>$U$16=""</formula>
    </cfRule>
    <cfRule type="expression" dxfId="97" priority="15" stopIfTrue="1">
      <formula>$U$16=""</formula>
    </cfRule>
  </conditionalFormatting>
  <conditionalFormatting sqref="Q18:AC18">
    <cfRule type="expression" dxfId="96" priority="14">
      <formula>$Q$18=""</formula>
    </cfRule>
  </conditionalFormatting>
  <conditionalFormatting sqref="L24:N28">
    <cfRule type="expression" dxfId="95" priority="13">
      <formula>$L$24=""</formula>
    </cfRule>
  </conditionalFormatting>
  <conditionalFormatting sqref="O24:Q28">
    <cfRule type="expression" dxfId="94" priority="12">
      <formula>$O$24=""</formula>
    </cfRule>
  </conditionalFormatting>
  <conditionalFormatting sqref="R24:S28">
    <cfRule type="expression" dxfId="93" priority="11">
      <formula>$R$24=""</formula>
    </cfRule>
  </conditionalFormatting>
  <conditionalFormatting sqref="T24:V28">
    <cfRule type="expression" dxfId="92" priority="10">
      <formula>$T$24=""</formula>
    </cfRule>
  </conditionalFormatting>
  <conditionalFormatting sqref="W24:Y28">
    <cfRule type="expression" dxfId="91" priority="9">
      <formula>$W$24=""</formula>
    </cfRule>
  </conditionalFormatting>
  <conditionalFormatting sqref="Z24:AC28">
    <cfRule type="expression" dxfId="90" priority="8">
      <formula>$Z$24=""</formula>
    </cfRule>
  </conditionalFormatting>
  <conditionalFormatting sqref="D24:K28">
    <cfRule type="expression" dxfId="89" priority="7">
      <formula>$D$24=""</formula>
    </cfRule>
  </conditionalFormatting>
  <conditionalFormatting sqref="Q19:AC19">
    <cfRule type="expression" dxfId="88" priority="6">
      <formula>$Q$19=""</formula>
    </cfRule>
  </conditionalFormatting>
  <conditionalFormatting sqref="Q17:AC17">
    <cfRule type="expression" dxfId="87" priority="2">
      <formula>$Q$17=""</formula>
    </cfRule>
  </conditionalFormatting>
  <conditionalFormatting sqref="U4">
    <cfRule type="expression" dxfId="86" priority="1" stopIfTrue="1">
      <formula>$U$4=""</formula>
    </cfRule>
  </conditionalFormatting>
  <dataValidations count="5">
    <dataValidation type="list" allowBlank="1" showInputMessage="1" showErrorMessage="1" sqref="Q19:AC19" xr:uid="{00000000-0002-0000-0300-000000000000}">
      <formula1>"管理者が常駐,管理者が不在,管理者が一時的に駐在"</formula1>
    </dataValidation>
    <dataValidation type="list" allowBlank="1" showInputMessage="1" showErrorMessage="1" sqref="W24:Y28" xr:uid="{00000000-0002-0000-0300-000001000000}">
      <formula1>"停止,出力抑制"</formula1>
    </dataValidation>
    <dataValidation type="list" allowBlank="1" showInputMessage="1" showErrorMessage="1" sqref="T24:V28" xr:uid="{00000000-0002-0000-0300-000002000000}">
      <formula1>"通年,夏季,冬季,その他季"</formula1>
    </dataValidation>
    <dataValidation type="list" allowBlank="1" showInputMessage="1" showErrorMessage="1" sqref="Q18:AC18" xr:uid="{00000000-0002-0000-0300-000003000000}">
      <formula1>"自動制御,手動制御"</formula1>
    </dataValidation>
    <dataValidation type="list" allowBlank="1" showInputMessage="1" showErrorMessage="1" sqref="Q17:AC17" xr:uid="{00000000-0002-0000-0300-000004000000}">
      <formula1>"視覚的にデマンドを確認（パトランプ、モニター等）,聴覚的にデマンドを確認（警報機等）"</formula1>
    </dataValidation>
  </dataValidations>
  <pageMargins left="0.7" right="0.7" top="0.75" bottom="0.75" header="0.3" footer="0.3"/>
  <pageSetup paperSize="9" scale="74" orientation="portrait" r:id="rId1"/>
  <headerFooter>
    <oddFooter>&amp;R_x000D_&amp;1#&amp;"Calibri"&amp;8&amp;K0000FF 通常文書（社内外関係者限り）</oddFooter>
  </headerFooter>
  <colBreaks count="1" manualBreakCount="1">
    <brk id="30" max="43" man="1"/>
  </colBreaks>
  <ignoredErrors>
    <ignoredError sqref="U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70C0"/>
    <pageSetUpPr fitToPage="1"/>
  </sheetPr>
  <dimension ref="A1:AP39"/>
  <sheetViews>
    <sheetView showZeros="0" view="pageBreakPreview" zoomScale="80" zoomScaleNormal="85" zoomScaleSheetLayoutView="80" workbookViewId="0">
      <selection activeCell="A2" sqref="A2"/>
    </sheetView>
  </sheetViews>
  <sheetFormatPr defaultColWidth="8.875" defaultRowHeight="15.75" x14ac:dyDescent="0.15"/>
  <cols>
    <col min="1" max="29" width="3.625" style="5" customWidth="1"/>
    <col min="30" max="30" width="9" style="5" customWidth="1"/>
    <col min="31" max="31" width="9" style="5" hidden="1" customWidth="1"/>
    <col min="32" max="32" width="9" style="109" hidden="1" customWidth="1"/>
    <col min="33" max="33" width="13" style="109" hidden="1" customWidth="1"/>
    <col min="34" max="34" width="13.875" style="110" hidden="1" customWidth="1"/>
    <col min="35" max="37" width="9" style="109" hidden="1" customWidth="1"/>
    <col min="38" max="38" width="0" style="130" hidden="1" customWidth="1"/>
    <col min="39" max="16384" width="8.875" style="33"/>
  </cols>
  <sheetData>
    <row r="1" spans="1:42"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46"/>
      <c r="AG1" s="109"/>
      <c r="AH1" s="110"/>
      <c r="AI1" s="109"/>
      <c r="AJ1" s="109"/>
      <c r="AK1" s="109"/>
      <c r="AL1" s="109"/>
    </row>
    <row r="2" spans="1:42" s="5" customFormat="1"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46"/>
      <c r="AG2" s="109"/>
      <c r="AH2" s="110"/>
      <c r="AI2" s="109"/>
      <c r="AJ2" s="109"/>
      <c r="AK2" s="109"/>
      <c r="AL2" s="109"/>
    </row>
    <row r="3" spans="1:42"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46"/>
      <c r="AG3" s="109"/>
      <c r="AH3" s="110"/>
      <c r="AI3" s="109"/>
      <c r="AJ3" s="109"/>
      <c r="AK3" s="109"/>
      <c r="AL3" s="109"/>
    </row>
    <row r="4" spans="1:42" s="5" customFormat="1" ht="16.5" x14ac:dyDescent="0.15">
      <c r="A4" s="325" t="str">
        <f>電力使用計画!A2</f>
        <v>沖縄電力株式会社</v>
      </c>
      <c r="B4" s="325"/>
      <c r="C4" s="325"/>
      <c r="D4" s="325"/>
      <c r="E4" s="325"/>
      <c r="F4" s="325"/>
      <c r="G4" s="325"/>
      <c r="H4" s="325"/>
      <c r="I4" s="325"/>
      <c r="J4" s="20" t="s">
        <v>239</v>
      </c>
      <c r="K4" s="20"/>
      <c r="L4" s="20"/>
      <c r="M4" s="20"/>
      <c r="N4" s="22"/>
      <c r="O4" s="20"/>
      <c r="P4" s="20"/>
      <c r="Q4" s="20"/>
      <c r="R4" s="20"/>
      <c r="S4" s="23" t="s">
        <v>1</v>
      </c>
      <c r="T4" s="284">
        <f>電力使用計画!W1</f>
        <v>0</v>
      </c>
      <c r="U4" s="284"/>
      <c r="V4" s="284"/>
      <c r="W4" s="284"/>
      <c r="X4" s="284"/>
      <c r="Y4" s="284"/>
      <c r="Z4" s="284"/>
      <c r="AA4" s="284"/>
      <c r="AB4" s="24"/>
      <c r="AC4" s="24"/>
      <c r="AD4" s="4"/>
      <c r="AE4" s="4"/>
      <c r="AF4" s="46"/>
      <c r="AG4" s="109" t="s">
        <v>99</v>
      </c>
      <c r="AH4" s="110" t="e">
        <f>IF(#REF!&lt;&gt;"","○","×")</f>
        <v>#REF!</v>
      </c>
      <c r="AI4" s="109"/>
      <c r="AJ4" s="109"/>
      <c r="AK4" s="109"/>
      <c r="AL4" s="109"/>
    </row>
    <row r="5" spans="1:42" s="5" customFormat="1" ht="16.5" x14ac:dyDescent="0.15">
      <c r="A5" s="20"/>
      <c r="B5" s="20"/>
      <c r="C5" s="20"/>
      <c r="D5" s="20"/>
      <c r="E5" s="20"/>
      <c r="F5" s="20"/>
      <c r="G5" s="20"/>
      <c r="H5" s="20"/>
      <c r="I5" s="20"/>
      <c r="J5" s="20"/>
      <c r="K5" s="20"/>
      <c r="L5" s="20"/>
      <c r="M5" s="20"/>
      <c r="N5" s="22"/>
      <c r="O5" s="20"/>
      <c r="P5" s="20"/>
      <c r="Q5" s="20"/>
      <c r="R5" s="20"/>
      <c r="S5" s="25"/>
      <c r="T5" s="144"/>
      <c r="U5" s="144"/>
      <c r="V5" s="144"/>
      <c r="W5" s="144"/>
      <c r="X5" s="144"/>
      <c r="Y5" s="144"/>
      <c r="Z5" s="144"/>
      <c r="AA5" s="144"/>
      <c r="AB5" s="144"/>
      <c r="AC5" s="26"/>
      <c r="AD5" s="4"/>
      <c r="AE5" s="4"/>
      <c r="AF5" s="46"/>
      <c r="AG5" s="109" t="s">
        <v>97</v>
      </c>
      <c r="AH5" s="110" t="str">
        <f>IF(W4&lt;&gt;"","○","×")</f>
        <v>×</v>
      </c>
      <c r="AI5" s="109"/>
      <c r="AJ5" s="109"/>
      <c r="AK5" s="109"/>
      <c r="AL5" s="109"/>
    </row>
    <row r="6" spans="1:42" s="5" customFormat="1" ht="16.5" x14ac:dyDescent="0.15">
      <c r="A6" s="20"/>
      <c r="B6" s="433" t="s">
        <v>153</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27"/>
      <c r="AC6" s="20"/>
      <c r="AD6" s="4"/>
      <c r="AE6" s="4"/>
      <c r="AF6" s="46"/>
      <c r="AG6" s="109" t="s">
        <v>98</v>
      </c>
      <c r="AH6" s="110" t="str">
        <f>IF(Z4&lt;&gt;"","○","×")</f>
        <v>×</v>
      </c>
      <c r="AI6" s="109"/>
      <c r="AJ6" s="109"/>
      <c r="AK6" s="109"/>
      <c r="AL6" s="109"/>
    </row>
    <row r="7" spans="1:42" s="5" customFormat="1" ht="28.5" x14ac:dyDescent="0.15">
      <c r="A7" s="20"/>
      <c r="B7" s="433"/>
      <c r="C7" s="433"/>
      <c r="D7" s="433"/>
      <c r="E7" s="433"/>
      <c r="F7" s="433"/>
      <c r="G7" s="433"/>
      <c r="H7" s="433"/>
      <c r="I7" s="433"/>
      <c r="J7" s="433"/>
      <c r="K7" s="433"/>
      <c r="L7" s="433"/>
      <c r="M7" s="433"/>
      <c r="N7" s="433"/>
      <c r="O7" s="433"/>
      <c r="P7" s="433"/>
      <c r="Q7" s="433"/>
      <c r="R7" s="433"/>
      <c r="S7" s="433"/>
      <c r="T7" s="433"/>
      <c r="U7" s="433"/>
      <c r="V7" s="433"/>
      <c r="W7" s="433"/>
      <c r="X7" s="433"/>
      <c r="Y7" s="433"/>
      <c r="Z7" s="433"/>
      <c r="AA7" s="433"/>
      <c r="AB7" s="28"/>
      <c r="AC7" s="20"/>
      <c r="AD7" s="4"/>
      <c r="AE7" s="4"/>
      <c r="AF7" s="46"/>
      <c r="AG7" s="109" t="s">
        <v>101</v>
      </c>
      <c r="AH7" s="110" t="str">
        <f>IF(T5&lt;&gt;"","○","×")</f>
        <v>×</v>
      </c>
      <c r="AI7" s="109"/>
      <c r="AJ7" s="109"/>
      <c r="AK7" s="109"/>
      <c r="AL7" s="109"/>
    </row>
    <row r="8" spans="1:42"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
      <c r="AF8" s="46"/>
      <c r="AG8" s="109"/>
      <c r="AH8" s="110"/>
      <c r="AI8" s="109"/>
      <c r="AJ8" s="109"/>
      <c r="AK8" s="109"/>
      <c r="AL8" s="109"/>
    </row>
    <row r="9" spans="1:42" s="5" customFormat="1" ht="16.5" x14ac:dyDescent="0.15">
      <c r="A9" s="20"/>
      <c r="B9" s="20" t="s">
        <v>138</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
      <c r="AF9" s="46"/>
      <c r="AG9" s="109"/>
      <c r="AH9" s="110"/>
      <c r="AI9" s="109"/>
      <c r="AJ9" s="109"/>
      <c r="AK9" s="109"/>
      <c r="AL9" s="109"/>
    </row>
    <row r="10" spans="1:42"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
      <c r="AF10" s="46"/>
      <c r="AG10" s="109"/>
      <c r="AH10" s="110"/>
      <c r="AI10" s="109"/>
      <c r="AJ10" s="109"/>
      <c r="AK10" s="109"/>
      <c r="AL10" s="109"/>
    </row>
    <row r="11" spans="1:42" s="5" customFormat="1" ht="39.950000000000003" customHeight="1" x14ac:dyDescent="0.15">
      <c r="A11" s="20"/>
      <c r="B11" s="430" t="s">
        <v>34</v>
      </c>
      <c r="C11" s="431"/>
      <c r="D11" s="431"/>
      <c r="E11" s="431"/>
      <c r="F11" s="431"/>
      <c r="G11" s="431"/>
      <c r="H11" s="431"/>
      <c r="I11" s="431"/>
      <c r="J11" s="431"/>
      <c r="K11" s="431"/>
      <c r="L11" s="432"/>
      <c r="M11" s="434">
        <f>電力使用計画!$I$10</f>
        <v>0</v>
      </c>
      <c r="N11" s="435"/>
      <c r="O11" s="435"/>
      <c r="P11" s="435"/>
      <c r="Q11" s="435"/>
      <c r="R11" s="435"/>
      <c r="S11" s="435"/>
      <c r="T11" s="435"/>
      <c r="U11" s="435"/>
      <c r="V11" s="435"/>
      <c r="W11" s="435"/>
      <c r="X11" s="435"/>
      <c r="Y11" s="435"/>
      <c r="Z11" s="435"/>
      <c r="AA11" s="435"/>
      <c r="AB11" s="436"/>
      <c r="AC11" s="145"/>
      <c r="AD11" s="4"/>
      <c r="AE11" s="4"/>
      <c r="AF11" s="46"/>
      <c r="AG11" s="109" t="s">
        <v>93</v>
      </c>
      <c r="AH11" s="110" t="str">
        <f>IF(M11&lt;&gt;"","○","×")</f>
        <v>○</v>
      </c>
      <c r="AI11" s="109"/>
      <c r="AJ11" s="109"/>
      <c r="AK11" s="109"/>
      <c r="AL11" s="109"/>
    </row>
    <row r="12" spans="1:42" s="5" customFormat="1" ht="39.950000000000003" customHeight="1" x14ac:dyDescent="0.15">
      <c r="A12" s="20"/>
      <c r="B12" s="332" t="s">
        <v>12</v>
      </c>
      <c r="C12" s="333"/>
      <c r="D12" s="333"/>
      <c r="E12" s="333"/>
      <c r="F12" s="333"/>
      <c r="G12" s="333"/>
      <c r="H12" s="333"/>
      <c r="I12" s="333"/>
      <c r="J12" s="333"/>
      <c r="K12" s="333"/>
      <c r="L12" s="333"/>
      <c r="M12" s="446">
        <f>電力使用計画!$I$11</f>
        <v>0</v>
      </c>
      <c r="N12" s="447"/>
      <c r="O12" s="447"/>
      <c r="P12" s="447"/>
      <c r="Q12" s="447"/>
      <c r="R12" s="447"/>
      <c r="S12" s="447"/>
      <c r="T12" s="447"/>
      <c r="U12" s="447"/>
      <c r="V12" s="447"/>
      <c r="W12" s="447"/>
      <c r="X12" s="447"/>
      <c r="Y12" s="447"/>
      <c r="Z12" s="447"/>
      <c r="AA12" s="447"/>
      <c r="AB12" s="448"/>
      <c r="AC12" s="146"/>
      <c r="AD12" s="4"/>
      <c r="AE12" s="4"/>
      <c r="AF12" s="46"/>
      <c r="AG12" s="109" t="s">
        <v>94</v>
      </c>
      <c r="AH12" s="110" t="str">
        <f>IF(M12&lt;&gt;"","○","×")</f>
        <v>○</v>
      </c>
      <c r="AI12" s="109"/>
      <c r="AJ12" s="109"/>
      <c r="AK12" s="109"/>
      <c r="AL12" s="109"/>
    </row>
    <row r="13" spans="1:42" s="5" customFormat="1" ht="20.100000000000001" customHeight="1" x14ac:dyDescent="0.15">
      <c r="A13" s="20"/>
      <c r="B13" s="332" t="s">
        <v>13</v>
      </c>
      <c r="C13" s="333"/>
      <c r="D13" s="333"/>
      <c r="E13" s="333"/>
      <c r="F13" s="333"/>
      <c r="G13" s="333"/>
      <c r="H13" s="333"/>
      <c r="I13" s="333"/>
      <c r="J13" s="333"/>
      <c r="K13" s="333"/>
      <c r="L13" s="333"/>
      <c r="M13" s="333" t="s">
        <v>14</v>
      </c>
      <c r="N13" s="333"/>
      <c r="O13" s="333"/>
      <c r="P13" s="439">
        <f>電力使用計画!I12</f>
        <v>0</v>
      </c>
      <c r="Q13" s="439"/>
      <c r="R13" s="439"/>
      <c r="S13" s="439"/>
      <c r="T13" s="439"/>
      <c r="U13" s="439"/>
      <c r="V13" s="439"/>
      <c r="W13" s="439"/>
      <c r="X13" s="439"/>
      <c r="Y13" s="439"/>
      <c r="Z13" s="439"/>
      <c r="AA13" s="333" t="s">
        <v>43</v>
      </c>
      <c r="AB13" s="339"/>
      <c r="AC13" s="20"/>
      <c r="AD13" s="4"/>
      <c r="AE13" s="4"/>
      <c r="AF13" s="46"/>
      <c r="AG13" s="109" t="s">
        <v>103</v>
      </c>
      <c r="AH13" s="110" t="str">
        <f>IF(P13&lt;&gt;"","○","×")</f>
        <v>○</v>
      </c>
      <c r="AI13" s="109"/>
      <c r="AJ13" s="109"/>
      <c r="AK13" s="109"/>
      <c r="AL13" s="109"/>
    </row>
    <row r="14" spans="1:42" s="5" customFormat="1" ht="20.100000000000001" customHeight="1" x14ac:dyDescent="0.15">
      <c r="A14" s="20"/>
      <c r="B14" s="332"/>
      <c r="C14" s="333"/>
      <c r="D14" s="333"/>
      <c r="E14" s="333"/>
      <c r="F14" s="333"/>
      <c r="G14" s="333"/>
      <c r="H14" s="333"/>
      <c r="I14" s="333"/>
      <c r="J14" s="333"/>
      <c r="K14" s="333"/>
      <c r="L14" s="333"/>
      <c r="M14" s="333" t="s">
        <v>16</v>
      </c>
      <c r="N14" s="333"/>
      <c r="O14" s="333"/>
      <c r="P14" s="439">
        <f>電力使用計画!I13</f>
        <v>0</v>
      </c>
      <c r="Q14" s="439"/>
      <c r="R14" s="439"/>
      <c r="S14" s="439"/>
      <c r="T14" s="439"/>
      <c r="U14" s="439"/>
      <c r="V14" s="439"/>
      <c r="W14" s="439"/>
      <c r="X14" s="439"/>
      <c r="Y14" s="439"/>
      <c r="Z14" s="439"/>
      <c r="AA14" s="333" t="s">
        <v>26</v>
      </c>
      <c r="AB14" s="339"/>
      <c r="AC14" s="20"/>
      <c r="AD14" s="4"/>
      <c r="AE14" s="4"/>
      <c r="AF14" s="46"/>
      <c r="AG14" s="109" t="s">
        <v>95</v>
      </c>
      <c r="AH14" s="110" t="str">
        <f>IF(P14&lt;&gt;"","○","×")</f>
        <v>○</v>
      </c>
      <c r="AI14" s="109"/>
      <c r="AJ14" s="109"/>
      <c r="AK14" s="109"/>
      <c r="AL14" s="109"/>
      <c r="AP14" s="29"/>
    </row>
    <row r="15" spans="1:42" s="5" customFormat="1" ht="20.100000000000001" customHeight="1" thickBot="1" x14ac:dyDescent="0.2">
      <c r="A15" s="20"/>
      <c r="B15" s="440" t="s">
        <v>35</v>
      </c>
      <c r="C15" s="441"/>
      <c r="D15" s="441"/>
      <c r="E15" s="441"/>
      <c r="F15" s="441"/>
      <c r="G15" s="441"/>
      <c r="H15" s="441"/>
      <c r="I15" s="441"/>
      <c r="J15" s="441"/>
      <c r="K15" s="441"/>
      <c r="L15" s="442"/>
      <c r="M15" s="437" t="s">
        <v>36</v>
      </c>
      <c r="N15" s="441"/>
      <c r="O15" s="441"/>
      <c r="P15" s="443"/>
      <c r="Q15" s="444"/>
      <c r="R15" s="444"/>
      <c r="S15" s="30" t="s">
        <v>21</v>
      </c>
      <c r="T15" s="443"/>
      <c r="U15" s="444"/>
      <c r="V15" s="445"/>
      <c r="W15" s="30" t="s">
        <v>22</v>
      </c>
      <c r="X15" s="443"/>
      <c r="Y15" s="444"/>
      <c r="Z15" s="445"/>
      <c r="AA15" s="437" t="s">
        <v>23</v>
      </c>
      <c r="AB15" s="438"/>
      <c r="AC15" s="20"/>
      <c r="AD15" s="4"/>
      <c r="AE15" s="4"/>
      <c r="AF15" s="46" t="s">
        <v>268</v>
      </c>
      <c r="AG15" s="109" t="s">
        <v>102</v>
      </c>
      <c r="AH15" s="110" t="str">
        <f>IF(P15&lt;&gt;"","○","×")</f>
        <v>×</v>
      </c>
      <c r="AI15" s="109"/>
      <c r="AJ15" s="109"/>
      <c r="AK15" s="110" t="str">
        <f>IF(P15="","×","〇")</f>
        <v>×</v>
      </c>
      <c r="AL15" s="109"/>
      <c r="AP15" s="21"/>
    </row>
    <row r="16" spans="1:42" s="5" customFormat="1" ht="20.100000000000001" customHeight="1" thickBot="1" x14ac:dyDescent="0.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4"/>
      <c r="AE16" s="4"/>
      <c r="AF16" s="46" t="s">
        <v>269</v>
      </c>
      <c r="AG16" s="109" t="s">
        <v>97</v>
      </c>
      <c r="AH16" s="110" t="str">
        <f>IF(T15&lt;&gt;"","○","×")</f>
        <v>×</v>
      </c>
      <c r="AI16" s="109"/>
      <c r="AJ16" s="109"/>
      <c r="AK16" s="110" t="str">
        <f>IF(T15="","×","〇")</f>
        <v>×</v>
      </c>
      <c r="AL16" s="110"/>
    </row>
    <row r="17" spans="1:42" s="5" customFormat="1" ht="20.100000000000001" customHeight="1" x14ac:dyDescent="0.15">
      <c r="A17" s="20"/>
      <c r="B17" s="449" t="s">
        <v>37</v>
      </c>
      <c r="C17" s="450"/>
      <c r="D17" s="450"/>
      <c r="E17" s="450"/>
      <c r="F17" s="450"/>
      <c r="G17" s="450"/>
      <c r="H17" s="450"/>
      <c r="I17" s="450"/>
      <c r="J17" s="450"/>
      <c r="K17" s="450"/>
      <c r="L17" s="450"/>
      <c r="M17" s="329" t="s">
        <v>104</v>
      </c>
      <c r="N17" s="329"/>
      <c r="O17" s="329"/>
      <c r="P17" s="329"/>
      <c r="Q17" s="329"/>
      <c r="R17" s="329"/>
      <c r="S17" s="329"/>
      <c r="T17" s="329"/>
      <c r="U17" s="329"/>
      <c r="V17" s="329"/>
      <c r="W17" s="329"/>
      <c r="X17" s="329"/>
      <c r="Y17" s="329"/>
      <c r="Z17" s="329"/>
      <c r="AA17" s="329"/>
      <c r="AB17" s="453"/>
      <c r="AC17" s="20"/>
      <c r="AD17" s="4"/>
      <c r="AE17" s="4"/>
      <c r="AF17" s="46" t="s">
        <v>270</v>
      </c>
      <c r="AG17" s="109" t="s">
        <v>98</v>
      </c>
      <c r="AH17" s="110" t="str">
        <f>IF(X15&lt;&gt;"","○","×")</f>
        <v>×</v>
      </c>
      <c r="AI17" s="109"/>
      <c r="AJ17" s="109"/>
      <c r="AK17" s="110" t="str">
        <f>IF(X15="","×","〇")</f>
        <v>×</v>
      </c>
      <c r="AL17" s="109"/>
    </row>
    <row r="18" spans="1:42" s="5" customFormat="1" ht="20.100000000000001" customHeight="1" x14ac:dyDescent="0.15">
      <c r="A18" s="20"/>
      <c r="B18" s="451"/>
      <c r="C18" s="452"/>
      <c r="D18" s="452"/>
      <c r="E18" s="452"/>
      <c r="F18" s="452"/>
      <c r="G18" s="452"/>
      <c r="H18" s="452"/>
      <c r="I18" s="452"/>
      <c r="J18" s="452"/>
      <c r="K18" s="452"/>
      <c r="L18" s="452"/>
      <c r="M18" s="454">
        <f>'2-2負荷設備容量（入力用）'!L7/1000</f>
        <v>0</v>
      </c>
      <c r="N18" s="454"/>
      <c r="O18" s="454"/>
      <c r="P18" s="454"/>
      <c r="Q18" s="454"/>
      <c r="R18" s="454"/>
      <c r="S18" s="454"/>
      <c r="T18" s="454"/>
      <c r="U18" s="454"/>
      <c r="V18" s="454"/>
      <c r="W18" s="454"/>
      <c r="X18" s="454"/>
      <c r="Y18" s="454"/>
      <c r="Z18" s="454"/>
      <c r="AA18" s="333" t="s">
        <v>26</v>
      </c>
      <c r="AB18" s="339"/>
      <c r="AC18" s="20"/>
      <c r="AD18" s="31"/>
      <c r="AE18" s="4"/>
      <c r="AF18" s="46"/>
      <c r="AG18" s="109"/>
      <c r="AH18" s="110"/>
      <c r="AI18" s="109"/>
      <c r="AJ18" s="109"/>
      <c r="AK18" s="110"/>
      <c r="AL18" s="110"/>
    </row>
    <row r="19" spans="1:42" s="5" customFormat="1" ht="20.100000000000001" customHeight="1" x14ac:dyDescent="0.15">
      <c r="A19" s="20"/>
      <c r="B19" s="451" t="s">
        <v>39</v>
      </c>
      <c r="C19" s="452"/>
      <c r="D19" s="452"/>
      <c r="E19" s="452"/>
      <c r="F19" s="452"/>
      <c r="G19" s="452"/>
      <c r="H19" s="452"/>
      <c r="I19" s="452"/>
      <c r="J19" s="452"/>
      <c r="K19" s="452"/>
      <c r="L19" s="452"/>
      <c r="M19" s="333"/>
      <c r="N19" s="333"/>
      <c r="O19" s="333"/>
      <c r="P19" s="333"/>
      <c r="Q19" s="333"/>
      <c r="R19" s="333"/>
      <c r="S19" s="333"/>
      <c r="T19" s="333"/>
      <c r="U19" s="333"/>
      <c r="V19" s="333"/>
      <c r="W19" s="333"/>
      <c r="X19" s="333"/>
      <c r="Y19" s="333"/>
      <c r="Z19" s="333"/>
      <c r="AA19" s="333"/>
      <c r="AB19" s="339"/>
      <c r="AC19" s="20"/>
      <c r="AD19" s="4"/>
      <c r="AE19" s="4"/>
      <c r="AF19" s="46"/>
      <c r="AG19" s="109"/>
      <c r="AH19" s="110"/>
      <c r="AI19" s="109"/>
      <c r="AJ19" s="109"/>
      <c r="AK19" s="110"/>
      <c r="AL19" s="109"/>
      <c r="AP19" s="21"/>
    </row>
    <row r="20" spans="1:42" s="5" customFormat="1" ht="20.100000000000001" customHeight="1" thickBot="1" x14ac:dyDescent="0.2">
      <c r="A20" s="20"/>
      <c r="B20" s="455"/>
      <c r="C20" s="456"/>
      <c r="D20" s="456"/>
      <c r="E20" s="456"/>
      <c r="F20" s="456"/>
      <c r="G20" s="456"/>
      <c r="H20" s="456"/>
      <c r="I20" s="456"/>
      <c r="J20" s="456"/>
      <c r="K20" s="456"/>
      <c r="L20" s="456"/>
      <c r="M20" s="454">
        <f>'2-2負荷設備容量（入力用）'!L10/1000</f>
        <v>0</v>
      </c>
      <c r="N20" s="454"/>
      <c r="O20" s="454"/>
      <c r="P20" s="454"/>
      <c r="Q20" s="454"/>
      <c r="R20" s="454"/>
      <c r="S20" s="454"/>
      <c r="T20" s="454"/>
      <c r="U20" s="454"/>
      <c r="V20" s="454"/>
      <c r="W20" s="454"/>
      <c r="X20" s="454"/>
      <c r="Y20" s="454"/>
      <c r="Z20" s="454"/>
      <c r="AA20" s="333" t="s">
        <v>26</v>
      </c>
      <c r="AB20" s="339"/>
      <c r="AC20" s="20"/>
      <c r="AD20" s="4"/>
      <c r="AE20" s="4"/>
      <c r="AF20" s="46"/>
      <c r="AG20" s="109"/>
      <c r="AH20" s="109"/>
      <c r="AI20" s="109"/>
      <c r="AJ20" s="109"/>
      <c r="AK20" s="110"/>
      <c r="AL20" s="110"/>
      <c r="AP20" s="21"/>
    </row>
    <row r="21" spans="1:42" s="5" customFormat="1" ht="16.5" x14ac:dyDescent="0.15">
      <c r="A21" s="20"/>
      <c r="B21" s="32" t="s">
        <v>108</v>
      </c>
      <c r="C21" s="20"/>
      <c r="D21" s="20"/>
      <c r="E21" s="20"/>
      <c r="F21" s="20"/>
      <c r="G21" s="32"/>
      <c r="H21" s="20"/>
      <c r="I21" s="32"/>
      <c r="J21" s="32"/>
      <c r="K21" s="20"/>
      <c r="L21" s="20"/>
      <c r="M21" s="32"/>
      <c r="N21" s="32"/>
      <c r="O21" s="32"/>
      <c r="P21" s="32"/>
      <c r="Q21" s="32"/>
      <c r="R21" s="32"/>
      <c r="S21" s="32"/>
      <c r="T21" s="32"/>
      <c r="U21" s="32"/>
      <c r="V21" s="32"/>
      <c r="W21" s="32"/>
      <c r="X21" s="20"/>
      <c r="Y21" s="20"/>
      <c r="Z21" s="20"/>
      <c r="AA21" s="20"/>
      <c r="AB21" s="20"/>
      <c r="AC21" s="20"/>
      <c r="AD21" s="4"/>
      <c r="AE21" s="4"/>
      <c r="AF21" s="46"/>
      <c r="AG21" s="109"/>
      <c r="AH21" s="110"/>
      <c r="AI21" s="109"/>
      <c r="AJ21" s="109"/>
      <c r="AK21" s="109"/>
      <c r="AL21" s="109"/>
    </row>
    <row r="22" spans="1:42" s="5" customFormat="1" ht="17.25" thickBot="1" x14ac:dyDescent="0.2">
      <c r="A22" s="20"/>
      <c r="B22" s="20"/>
      <c r="C22" s="20"/>
      <c r="D22" s="20"/>
      <c r="E22" s="20"/>
      <c r="F22" s="20"/>
      <c r="G22" s="32" t="s">
        <v>44</v>
      </c>
      <c r="H22" s="20"/>
      <c r="I22" s="32"/>
      <c r="J22" s="32"/>
      <c r="K22" s="20"/>
      <c r="L22" s="20"/>
      <c r="M22" s="32"/>
      <c r="N22" s="32"/>
      <c r="O22" s="32"/>
      <c r="P22" s="32"/>
      <c r="Q22" s="32"/>
      <c r="R22" s="32"/>
      <c r="S22" s="32"/>
      <c r="T22" s="32"/>
      <c r="U22" s="32"/>
      <c r="V22" s="32"/>
      <c r="W22" s="32"/>
      <c r="X22" s="20"/>
      <c r="Y22" s="20"/>
      <c r="Z22" s="20"/>
      <c r="AA22" s="20"/>
      <c r="AB22" s="20"/>
      <c r="AC22" s="20"/>
      <c r="AD22" s="4"/>
      <c r="AE22" s="4"/>
      <c r="AF22" s="46"/>
      <c r="AG22" s="109"/>
      <c r="AH22" s="110"/>
      <c r="AI22" s="109"/>
      <c r="AJ22" s="109"/>
      <c r="AK22" s="109"/>
      <c r="AL22" s="110"/>
    </row>
    <row r="23" spans="1:42" s="5" customFormat="1" ht="53.25" customHeight="1" thickBot="1" x14ac:dyDescent="0.2">
      <c r="A23" s="20"/>
      <c r="B23" s="463" t="s">
        <v>41</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5"/>
      <c r="AC23" s="20"/>
      <c r="AD23" s="4"/>
      <c r="AE23" s="4"/>
      <c r="AF23" s="46"/>
      <c r="AG23" s="109" t="s">
        <v>107</v>
      </c>
      <c r="AH23" s="110"/>
      <c r="AI23" s="109"/>
      <c r="AJ23" s="109"/>
      <c r="AK23" s="109"/>
      <c r="AL23" s="109"/>
    </row>
    <row r="24" spans="1:42" s="5" customFormat="1" ht="16.5" x14ac:dyDescent="0.15">
      <c r="B24" s="344" t="s">
        <v>45</v>
      </c>
      <c r="C24" s="345"/>
      <c r="D24" s="345"/>
      <c r="E24" s="345"/>
      <c r="F24" s="457" t="s">
        <v>110</v>
      </c>
      <c r="G24" s="457"/>
      <c r="H24" s="457"/>
      <c r="I24" s="457"/>
      <c r="J24" s="457"/>
      <c r="K24" s="457"/>
      <c r="L24" s="457"/>
      <c r="M24" s="457"/>
      <c r="N24" s="457"/>
      <c r="O24" s="457"/>
      <c r="P24" s="457"/>
      <c r="Q24" s="457"/>
      <c r="R24" s="457"/>
      <c r="S24" s="457"/>
      <c r="T24" s="457"/>
      <c r="U24" s="457"/>
      <c r="V24" s="457"/>
      <c r="W24" s="457"/>
      <c r="X24" s="457"/>
      <c r="Y24" s="457"/>
      <c r="Z24" s="457"/>
      <c r="AA24" s="457"/>
      <c r="AB24" s="458"/>
      <c r="AC24" s="20"/>
      <c r="AD24" s="4"/>
      <c r="AE24" s="4"/>
      <c r="AF24" s="129" t="s">
        <v>100</v>
      </c>
      <c r="AG24" s="128" t="e">
        <f>COUNTIF(#REF!,"×")</f>
        <v>#REF!</v>
      </c>
      <c r="AH24" s="110"/>
      <c r="AI24" s="109"/>
      <c r="AJ24" s="109"/>
      <c r="AK24" s="128">
        <f>COUNTIF(AK15:AK17,"×")</f>
        <v>3</v>
      </c>
      <c r="AL24" s="109"/>
    </row>
    <row r="25" spans="1:42" s="5" customFormat="1" ht="16.5" x14ac:dyDescent="0.15">
      <c r="B25" s="356" t="str">
        <f>IF(AK24&lt;&gt;0,"×","〇")</f>
        <v>×</v>
      </c>
      <c r="C25" s="357"/>
      <c r="D25" s="357"/>
      <c r="E25" s="357"/>
      <c r="F25" s="459"/>
      <c r="G25" s="459"/>
      <c r="H25" s="459"/>
      <c r="I25" s="459"/>
      <c r="J25" s="459"/>
      <c r="K25" s="459"/>
      <c r="L25" s="459"/>
      <c r="M25" s="459"/>
      <c r="N25" s="459"/>
      <c r="O25" s="459"/>
      <c r="P25" s="459"/>
      <c r="Q25" s="459"/>
      <c r="R25" s="459"/>
      <c r="S25" s="459"/>
      <c r="T25" s="459"/>
      <c r="U25" s="459"/>
      <c r="V25" s="459"/>
      <c r="W25" s="459"/>
      <c r="X25" s="459"/>
      <c r="Y25" s="459"/>
      <c r="Z25" s="459"/>
      <c r="AA25" s="459"/>
      <c r="AB25" s="460"/>
      <c r="AC25" s="20"/>
      <c r="AD25" s="4"/>
      <c r="AE25" s="4"/>
      <c r="AF25" s="46"/>
      <c r="AG25" s="109"/>
      <c r="AH25" s="110"/>
      <c r="AI25" s="109"/>
      <c r="AJ25" s="109"/>
      <c r="AK25" s="109"/>
      <c r="AL25" s="109"/>
    </row>
    <row r="26" spans="1:42" s="5" customFormat="1" ht="16.5" x14ac:dyDescent="0.15">
      <c r="B26" s="356"/>
      <c r="C26" s="357"/>
      <c r="D26" s="357"/>
      <c r="E26" s="357"/>
      <c r="F26" s="459"/>
      <c r="G26" s="459"/>
      <c r="H26" s="459"/>
      <c r="I26" s="459"/>
      <c r="J26" s="459"/>
      <c r="K26" s="459"/>
      <c r="L26" s="459"/>
      <c r="M26" s="459"/>
      <c r="N26" s="459"/>
      <c r="O26" s="459"/>
      <c r="P26" s="459"/>
      <c r="Q26" s="459"/>
      <c r="R26" s="459"/>
      <c r="S26" s="459"/>
      <c r="T26" s="459"/>
      <c r="U26" s="459"/>
      <c r="V26" s="459"/>
      <c r="W26" s="459"/>
      <c r="X26" s="459"/>
      <c r="Y26" s="459"/>
      <c r="Z26" s="459"/>
      <c r="AA26" s="459"/>
      <c r="AB26" s="460"/>
      <c r="AC26" s="20"/>
      <c r="AD26" s="4"/>
      <c r="AE26" s="4"/>
      <c r="AF26" s="46"/>
      <c r="AG26" s="109"/>
      <c r="AH26" s="110"/>
      <c r="AI26" s="109"/>
      <c r="AJ26" s="109"/>
      <c r="AK26" s="109"/>
      <c r="AL26" s="109"/>
    </row>
    <row r="27" spans="1:42" s="5" customFormat="1" ht="17.25" thickBot="1" x14ac:dyDescent="0.2">
      <c r="B27" s="359"/>
      <c r="C27" s="360"/>
      <c r="D27" s="360"/>
      <c r="E27" s="360"/>
      <c r="F27" s="461"/>
      <c r="G27" s="461"/>
      <c r="H27" s="461"/>
      <c r="I27" s="461"/>
      <c r="J27" s="461"/>
      <c r="K27" s="461"/>
      <c r="L27" s="461"/>
      <c r="M27" s="461"/>
      <c r="N27" s="461"/>
      <c r="O27" s="461"/>
      <c r="P27" s="461"/>
      <c r="Q27" s="461"/>
      <c r="R27" s="461"/>
      <c r="S27" s="461"/>
      <c r="T27" s="461"/>
      <c r="U27" s="461"/>
      <c r="V27" s="461"/>
      <c r="W27" s="461"/>
      <c r="X27" s="461"/>
      <c r="Y27" s="461"/>
      <c r="Z27" s="461"/>
      <c r="AA27" s="461"/>
      <c r="AB27" s="462"/>
      <c r="AC27" s="20"/>
      <c r="AD27" s="4"/>
      <c r="AE27" s="4"/>
      <c r="AF27" s="46"/>
      <c r="AG27" s="109"/>
      <c r="AH27" s="110"/>
      <c r="AI27" s="109"/>
      <c r="AJ27" s="109"/>
      <c r="AK27" s="109"/>
      <c r="AL27" s="109"/>
    </row>
    <row r="28" spans="1:42" s="5" customFormat="1" ht="16.5" x14ac:dyDescent="0.15">
      <c r="B28" s="344" t="s">
        <v>7</v>
      </c>
      <c r="C28" s="345"/>
      <c r="D28" s="345"/>
      <c r="E28" s="345"/>
      <c r="F28" s="457" t="s">
        <v>8</v>
      </c>
      <c r="G28" s="457"/>
      <c r="H28" s="457"/>
      <c r="I28" s="457"/>
      <c r="J28" s="457"/>
      <c r="K28" s="457"/>
      <c r="L28" s="457"/>
      <c r="M28" s="457"/>
      <c r="N28" s="457"/>
      <c r="O28" s="457"/>
      <c r="P28" s="457"/>
      <c r="Q28" s="457"/>
      <c r="R28" s="457"/>
      <c r="S28" s="457"/>
      <c r="T28" s="457"/>
      <c r="U28" s="457"/>
      <c r="V28" s="457"/>
      <c r="W28" s="457"/>
      <c r="X28" s="457"/>
      <c r="Y28" s="457"/>
      <c r="Z28" s="457"/>
      <c r="AA28" s="457"/>
      <c r="AB28" s="458"/>
      <c r="AC28" s="20"/>
      <c r="AD28" s="4"/>
      <c r="AE28" s="4"/>
      <c r="AF28" s="46"/>
      <c r="AG28" s="109">
        <v>1000</v>
      </c>
      <c r="AH28" s="110">
        <v>1000</v>
      </c>
      <c r="AI28" s="109"/>
      <c r="AJ28" s="109"/>
      <c r="AK28" s="109"/>
      <c r="AL28" s="109"/>
    </row>
    <row r="29" spans="1:42" s="5" customFormat="1" ht="16.5" x14ac:dyDescent="0.15">
      <c r="B29" s="356" t="str">
        <f>IF(P13="","×",IF(P13-(M18-M20)&lt;=P14,"○","×"))</f>
        <v>○</v>
      </c>
      <c r="C29" s="357"/>
      <c r="D29" s="357"/>
      <c r="E29" s="357"/>
      <c r="F29" s="459"/>
      <c r="G29" s="459"/>
      <c r="H29" s="459"/>
      <c r="I29" s="459"/>
      <c r="J29" s="459"/>
      <c r="K29" s="459"/>
      <c r="L29" s="459"/>
      <c r="M29" s="459"/>
      <c r="N29" s="459"/>
      <c r="O29" s="459"/>
      <c r="P29" s="459"/>
      <c r="Q29" s="459"/>
      <c r="R29" s="459"/>
      <c r="S29" s="459"/>
      <c r="T29" s="459"/>
      <c r="U29" s="459"/>
      <c r="V29" s="459"/>
      <c r="W29" s="459"/>
      <c r="X29" s="459"/>
      <c r="Y29" s="459"/>
      <c r="Z29" s="459"/>
      <c r="AA29" s="459"/>
      <c r="AB29" s="460"/>
      <c r="AC29" s="20"/>
      <c r="AD29" s="4"/>
      <c r="AE29" s="4"/>
      <c r="AF29" s="46"/>
      <c r="AG29" s="109"/>
      <c r="AH29" s="110"/>
      <c r="AI29" s="109"/>
      <c r="AJ29" s="109"/>
      <c r="AK29" s="109"/>
      <c r="AL29" s="109"/>
    </row>
    <row r="30" spans="1:42" s="5" customFormat="1" ht="16.5" x14ac:dyDescent="0.15">
      <c r="B30" s="356"/>
      <c r="C30" s="357"/>
      <c r="D30" s="357"/>
      <c r="E30" s="357"/>
      <c r="F30" s="459"/>
      <c r="G30" s="459"/>
      <c r="H30" s="459"/>
      <c r="I30" s="459"/>
      <c r="J30" s="459"/>
      <c r="K30" s="459"/>
      <c r="L30" s="459"/>
      <c r="M30" s="459"/>
      <c r="N30" s="459"/>
      <c r="O30" s="459"/>
      <c r="P30" s="459"/>
      <c r="Q30" s="459"/>
      <c r="R30" s="459"/>
      <c r="S30" s="459"/>
      <c r="T30" s="459"/>
      <c r="U30" s="459"/>
      <c r="V30" s="459"/>
      <c r="W30" s="459"/>
      <c r="X30" s="459"/>
      <c r="Y30" s="459"/>
      <c r="Z30" s="459"/>
      <c r="AA30" s="459"/>
      <c r="AB30" s="460"/>
      <c r="AC30" s="20"/>
      <c r="AD30" s="4"/>
      <c r="AE30" s="4"/>
      <c r="AF30" s="46"/>
      <c r="AG30" s="109"/>
      <c r="AH30" s="110"/>
      <c r="AI30" s="109"/>
      <c r="AJ30" s="109"/>
      <c r="AK30" s="109"/>
      <c r="AL30" s="109"/>
    </row>
    <row r="31" spans="1:42" s="5" customFormat="1" ht="17.25" thickBot="1" x14ac:dyDescent="0.2">
      <c r="B31" s="359"/>
      <c r="C31" s="360"/>
      <c r="D31" s="360"/>
      <c r="E31" s="360"/>
      <c r="F31" s="461"/>
      <c r="G31" s="461"/>
      <c r="H31" s="461"/>
      <c r="I31" s="461"/>
      <c r="J31" s="461"/>
      <c r="K31" s="461"/>
      <c r="L31" s="461"/>
      <c r="M31" s="461"/>
      <c r="N31" s="461"/>
      <c r="O31" s="461"/>
      <c r="P31" s="461"/>
      <c r="Q31" s="461"/>
      <c r="R31" s="461"/>
      <c r="S31" s="461"/>
      <c r="T31" s="461"/>
      <c r="U31" s="461"/>
      <c r="V31" s="461"/>
      <c r="W31" s="461"/>
      <c r="X31" s="461"/>
      <c r="Y31" s="461"/>
      <c r="Z31" s="461"/>
      <c r="AA31" s="461"/>
      <c r="AB31" s="462"/>
      <c r="AC31" s="20"/>
      <c r="AD31" s="4"/>
      <c r="AE31" s="4"/>
      <c r="AF31" s="46"/>
      <c r="AG31" s="109"/>
      <c r="AH31" s="110"/>
      <c r="AI31" s="109"/>
      <c r="AJ31" s="109"/>
      <c r="AK31" s="109"/>
      <c r="AL31" s="109"/>
    </row>
    <row r="32" spans="1:42" s="5" customFormat="1" ht="16.5" x14ac:dyDescent="0.15">
      <c r="A32" s="4"/>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4"/>
      <c r="AE32" s="4"/>
      <c r="AF32" s="46"/>
      <c r="AG32" s="109"/>
      <c r="AH32" s="110"/>
      <c r="AI32" s="109"/>
      <c r="AJ32" s="109"/>
      <c r="AK32" s="109"/>
      <c r="AL32" s="109"/>
    </row>
    <row r="33" spans="1:38" s="5" customForma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6"/>
      <c r="AG33" s="109"/>
      <c r="AH33" s="110"/>
      <c r="AI33" s="109"/>
      <c r="AJ33" s="109"/>
      <c r="AK33" s="109"/>
      <c r="AL33" s="109"/>
    </row>
    <row r="34" spans="1:38" s="5" customForma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6"/>
      <c r="AG34" s="109"/>
      <c r="AH34" s="110"/>
      <c r="AI34" s="109"/>
      <c r="AJ34" s="109"/>
      <c r="AK34" s="109"/>
      <c r="AL34" s="109"/>
    </row>
    <row r="35" spans="1:38" s="5" customFormat="1" ht="16.5"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4"/>
      <c r="AE35" s="4"/>
      <c r="AF35" s="46"/>
      <c r="AG35" s="109"/>
      <c r="AH35" s="110"/>
      <c r="AI35" s="109"/>
      <c r="AJ35" s="109"/>
      <c r="AK35" s="109"/>
      <c r="AL35" s="109"/>
    </row>
    <row r="36" spans="1:38"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6"/>
    </row>
    <row r="37" spans="1:38"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6"/>
    </row>
    <row r="38" spans="1:38"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6"/>
    </row>
    <row r="39" spans="1:38"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6"/>
    </row>
  </sheetData>
  <sheetProtection sheet="1" objects="1" scenarios="1"/>
  <mergeCells count="35">
    <mergeCell ref="B28:E28"/>
    <mergeCell ref="F28:AB31"/>
    <mergeCell ref="B29:E31"/>
    <mergeCell ref="B23:AB23"/>
    <mergeCell ref="B24:E24"/>
    <mergeCell ref="F24:AB27"/>
    <mergeCell ref="B25:E27"/>
    <mergeCell ref="B17:L18"/>
    <mergeCell ref="M17:AB17"/>
    <mergeCell ref="M18:Z18"/>
    <mergeCell ref="AA18:AB18"/>
    <mergeCell ref="B19:L20"/>
    <mergeCell ref="M19:AB19"/>
    <mergeCell ref="M20:Z20"/>
    <mergeCell ref="AA20:AB20"/>
    <mergeCell ref="AA15:AB15"/>
    <mergeCell ref="B12:L12"/>
    <mergeCell ref="B13:L14"/>
    <mergeCell ref="M13:O13"/>
    <mergeCell ref="P13:Z13"/>
    <mergeCell ref="AA13:AB13"/>
    <mergeCell ref="M14:O14"/>
    <mergeCell ref="P14:Z14"/>
    <mergeCell ref="AA14:AB14"/>
    <mergeCell ref="B15:L15"/>
    <mergeCell ref="M15:O15"/>
    <mergeCell ref="P15:R15"/>
    <mergeCell ref="T15:V15"/>
    <mergeCell ref="X15:Z15"/>
    <mergeCell ref="M12:AB12"/>
    <mergeCell ref="B11:L11"/>
    <mergeCell ref="B6:AA7"/>
    <mergeCell ref="A4:I4"/>
    <mergeCell ref="T4:AA4"/>
    <mergeCell ref="M11:AB11"/>
  </mergeCells>
  <phoneticPr fontId="5"/>
  <conditionalFormatting sqref="P15:R15">
    <cfRule type="expression" dxfId="85" priority="15" stopIfTrue="1">
      <formula>$P$15=""</formula>
    </cfRule>
  </conditionalFormatting>
  <conditionalFormatting sqref="T15:V15">
    <cfRule type="expression" dxfId="84" priority="14" stopIfTrue="1">
      <formula>$T$15=""</formula>
    </cfRule>
  </conditionalFormatting>
  <conditionalFormatting sqref="X15:Z15">
    <cfRule type="expression" dxfId="83" priority="13" stopIfTrue="1">
      <formula>$X$15=""</formula>
    </cfRule>
  </conditionalFormatting>
  <conditionalFormatting sqref="M18:Z18">
    <cfRule type="expression" dxfId="82" priority="10">
      <formula>$M$18=""</formula>
    </cfRule>
  </conditionalFormatting>
  <conditionalFormatting sqref="M20:Z20">
    <cfRule type="expression" dxfId="81" priority="9">
      <formula>$M$20=""</formula>
    </cfRule>
  </conditionalFormatting>
  <conditionalFormatting sqref="M11 AC11">
    <cfRule type="expression" dxfId="80" priority="4" stopIfTrue="1">
      <formula>$M$11=""</formula>
    </cfRule>
  </conditionalFormatting>
  <conditionalFormatting sqref="M12 AC12">
    <cfRule type="expression" dxfId="79" priority="3" stopIfTrue="1">
      <formula>$M$12=""</formula>
    </cfRule>
  </conditionalFormatting>
  <conditionalFormatting sqref="P13:Z13">
    <cfRule type="expression" dxfId="78" priority="2" stopIfTrue="1">
      <formula>$P$13=""</formula>
    </cfRule>
  </conditionalFormatting>
  <conditionalFormatting sqref="P14:Z14">
    <cfRule type="expression" dxfId="77" priority="1" stopIfTrue="1">
      <formula>$P$14=""</formula>
    </cfRule>
  </conditionalFormatting>
  <pageMargins left="0.70866141732283472" right="0.70866141732283472" top="0.74803149606299213" bottom="0.74803149606299213" header="0.31496062992125984" footer="0.31496062992125984"/>
  <pageSetup paperSize="9" scale="84" orientation="portrait" r:id="rId1"/>
  <headerFooter>
    <oddFooter>&amp;R_x000D_&amp;1#&amp;"Calibri"&amp;8&amp;K0000FF 通常文書（社内外関係者限り）</oddFooter>
  </headerFooter>
  <colBreaks count="1" manualBreakCount="1">
    <brk id="2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0070C0"/>
    <pageSetUpPr fitToPage="1"/>
  </sheetPr>
  <dimension ref="A1:V254"/>
  <sheetViews>
    <sheetView view="pageBreakPreview" zoomScaleNormal="70" zoomScaleSheetLayoutView="100" workbookViewId="0"/>
  </sheetViews>
  <sheetFormatPr defaultColWidth="8.875" defaultRowHeight="15.75" x14ac:dyDescent="0.15"/>
  <cols>
    <col min="1" max="4" width="10.625" style="61" customWidth="1"/>
    <col min="5" max="5" width="5.75" style="61" customWidth="1"/>
    <col min="6" max="9" width="10.625" style="61" customWidth="1"/>
    <col min="10" max="10" width="5.125" style="5" customWidth="1"/>
    <col min="11" max="11" width="20.625" style="5" customWidth="1"/>
    <col min="12" max="13" width="10.625" style="5" customWidth="1"/>
    <col min="14" max="14" width="2.875" style="5" customWidth="1"/>
    <col min="15" max="15" width="9" style="5" hidden="1" customWidth="1"/>
    <col min="16" max="19" width="9" style="5" customWidth="1"/>
    <col min="20" max="16384" width="8.875" style="33"/>
  </cols>
  <sheetData>
    <row r="1" spans="1:22" s="5" customFormat="1" x14ac:dyDescent="0.15">
      <c r="A1" s="58"/>
      <c r="B1" s="58"/>
      <c r="C1" s="58"/>
      <c r="D1" s="58"/>
      <c r="E1" s="58"/>
      <c r="F1" s="58"/>
      <c r="G1" s="58"/>
      <c r="H1" s="58"/>
      <c r="I1" s="58"/>
      <c r="J1" s="4"/>
      <c r="K1" s="4"/>
      <c r="L1" s="4"/>
      <c r="M1" s="4"/>
      <c r="N1" s="4"/>
      <c r="O1" s="4"/>
      <c r="P1" s="4"/>
      <c r="Q1" s="4"/>
      <c r="R1" s="4"/>
      <c r="S1" s="4"/>
      <c r="T1" s="4"/>
      <c r="U1" s="4"/>
      <c r="V1" s="4"/>
    </row>
    <row r="2" spans="1:22" s="5" customFormat="1" ht="30" x14ac:dyDescent="0.15">
      <c r="A2" s="466" t="s">
        <v>46</v>
      </c>
      <c r="B2" s="466"/>
      <c r="C2" s="466"/>
      <c r="D2" s="466"/>
      <c r="E2" s="466"/>
      <c r="F2" s="466"/>
      <c r="G2" s="466"/>
      <c r="H2" s="466"/>
      <c r="I2" s="466"/>
      <c r="J2" s="38"/>
      <c r="K2" s="38"/>
      <c r="L2" s="38"/>
      <c r="M2" s="38"/>
      <c r="N2" s="38"/>
      <c r="O2" s="4"/>
      <c r="P2" s="4"/>
      <c r="Q2" s="4"/>
      <c r="R2" s="4"/>
      <c r="S2" s="4"/>
      <c r="T2" s="4"/>
      <c r="U2" s="4"/>
      <c r="V2" s="4"/>
    </row>
    <row r="3" spans="1:22" s="5" customFormat="1" ht="16.5" x14ac:dyDescent="0.15">
      <c r="A3" s="62" t="s">
        <v>150</v>
      </c>
      <c r="B3" s="66"/>
      <c r="C3" s="59"/>
      <c r="D3" s="59"/>
      <c r="E3" s="66"/>
      <c r="F3" s="59"/>
      <c r="G3" s="59"/>
      <c r="H3" s="59"/>
      <c r="I3" s="59"/>
      <c r="J3" s="20"/>
      <c r="K3" s="20"/>
      <c r="L3" s="20"/>
      <c r="M3" s="20"/>
      <c r="N3" s="20"/>
      <c r="O3" s="4"/>
      <c r="P3" s="4"/>
      <c r="Q3" s="4"/>
      <c r="R3" s="4"/>
      <c r="S3" s="4"/>
      <c r="T3" s="4"/>
      <c r="U3" s="4"/>
      <c r="V3" s="4"/>
    </row>
    <row r="4" spans="1:22" s="5" customFormat="1" ht="16.5" x14ac:dyDescent="0.15">
      <c r="A4" s="63" t="s">
        <v>140</v>
      </c>
      <c r="B4" s="59"/>
      <c r="C4" s="59"/>
      <c r="D4" s="59"/>
      <c r="E4" s="66"/>
      <c r="F4" s="59"/>
      <c r="G4" s="59"/>
      <c r="H4" s="59"/>
      <c r="I4" s="59"/>
      <c r="J4" s="20"/>
      <c r="K4" s="20"/>
      <c r="L4" s="20"/>
      <c r="M4" s="20"/>
      <c r="N4" s="20"/>
      <c r="O4" s="4"/>
      <c r="P4" s="4"/>
      <c r="Q4" s="4"/>
      <c r="R4" s="4"/>
      <c r="S4" s="4"/>
      <c r="T4" s="4"/>
      <c r="U4" s="4"/>
      <c r="V4" s="4"/>
    </row>
    <row r="5" spans="1:22" s="5" customFormat="1" ht="17.25" thickBot="1" x14ac:dyDescent="0.2">
      <c r="A5" s="194" t="s">
        <v>279</v>
      </c>
      <c r="B5" s="195"/>
      <c r="C5" s="195"/>
      <c r="D5" s="195"/>
      <c r="E5" s="196"/>
      <c r="F5" s="195"/>
      <c r="G5" s="195"/>
      <c r="H5" s="59"/>
      <c r="I5" s="59"/>
      <c r="J5" s="20"/>
      <c r="K5" s="20"/>
      <c r="L5" s="20"/>
      <c r="M5" s="20"/>
      <c r="N5" s="20"/>
      <c r="O5" s="4"/>
      <c r="P5" s="4"/>
      <c r="Q5" s="4"/>
      <c r="R5" s="4"/>
      <c r="S5" s="4"/>
      <c r="T5" s="4"/>
      <c r="U5" s="4"/>
      <c r="V5" s="4"/>
    </row>
    <row r="6" spans="1:22" s="5" customFormat="1" ht="16.5" x14ac:dyDescent="0.15">
      <c r="A6" s="467" t="s">
        <v>161</v>
      </c>
      <c r="B6" s="468"/>
      <c r="C6" s="468"/>
      <c r="D6" s="469"/>
      <c r="E6" s="66"/>
      <c r="F6" s="467" t="s">
        <v>162</v>
      </c>
      <c r="G6" s="468"/>
      <c r="H6" s="468"/>
      <c r="I6" s="469"/>
      <c r="J6" s="41"/>
      <c r="K6" s="104" t="s">
        <v>47</v>
      </c>
      <c r="L6" s="329" t="s">
        <v>48</v>
      </c>
      <c r="M6" s="453"/>
      <c r="N6" s="20"/>
      <c r="O6" s="4"/>
      <c r="P6" s="4"/>
      <c r="Q6" s="4"/>
      <c r="R6" s="4"/>
      <c r="S6" s="4"/>
      <c r="T6" s="4"/>
      <c r="U6" s="4"/>
      <c r="V6" s="4"/>
    </row>
    <row r="7" spans="1:22" s="5" customFormat="1" ht="16.5" customHeight="1" x14ac:dyDescent="0.15">
      <c r="A7" s="470" t="s">
        <v>207</v>
      </c>
      <c r="B7" s="471"/>
      <c r="C7" s="473" t="s">
        <v>49</v>
      </c>
      <c r="D7" s="475" t="s">
        <v>159</v>
      </c>
      <c r="E7" s="66"/>
      <c r="F7" s="470" t="s">
        <v>207</v>
      </c>
      <c r="G7" s="471"/>
      <c r="H7" s="473" t="s">
        <v>49</v>
      </c>
      <c r="I7" s="475" t="s">
        <v>159</v>
      </c>
      <c r="J7" s="20"/>
      <c r="K7" s="366" t="s">
        <v>119</v>
      </c>
      <c r="L7" s="477">
        <f>SUM(D9:D70,D78:D139,D147:D208)</f>
        <v>0</v>
      </c>
      <c r="M7" s="478" t="s">
        <v>51</v>
      </c>
      <c r="N7" s="20"/>
      <c r="O7" s="4">
        <f>L7</f>
        <v>0</v>
      </c>
      <c r="P7" s="4"/>
      <c r="Q7" s="4"/>
      <c r="R7" s="4"/>
      <c r="S7" s="4"/>
      <c r="T7" s="4"/>
      <c r="U7" s="4"/>
      <c r="V7" s="4"/>
    </row>
    <row r="8" spans="1:22" s="5" customFormat="1" ht="16.5" x14ac:dyDescent="0.15">
      <c r="A8" s="472"/>
      <c r="B8" s="471"/>
      <c r="C8" s="474"/>
      <c r="D8" s="476"/>
      <c r="E8" s="66"/>
      <c r="F8" s="472"/>
      <c r="G8" s="471"/>
      <c r="H8" s="474"/>
      <c r="I8" s="476"/>
      <c r="J8" s="20"/>
      <c r="K8" s="366"/>
      <c r="L8" s="477"/>
      <c r="M8" s="478"/>
      <c r="N8" s="20"/>
      <c r="O8" s="4">
        <f>L10</f>
        <v>0</v>
      </c>
      <c r="P8" s="4"/>
      <c r="Q8" s="4"/>
      <c r="R8" s="4"/>
      <c r="S8" s="4"/>
      <c r="T8" s="4"/>
      <c r="U8" s="4"/>
      <c r="V8" s="4"/>
    </row>
    <row r="9" spans="1:22" s="5" customFormat="1" ht="16.5" x14ac:dyDescent="0.15">
      <c r="A9" s="187"/>
      <c r="B9" s="142" t="s">
        <v>51</v>
      </c>
      <c r="C9" s="189"/>
      <c r="D9" s="60">
        <f>A9*C9</f>
        <v>0</v>
      </c>
      <c r="E9" s="66"/>
      <c r="F9" s="187"/>
      <c r="G9" s="142" t="s">
        <v>105</v>
      </c>
      <c r="H9" s="189"/>
      <c r="I9" s="60">
        <f>F9*H9</f>
        <v>0</v>
      </c>
      <c r="J9" s="20"/>
      <c r="K9" s="366"/>
      <c r="L9" s="477"/>
      <c r="M9" s="478"/>
      <c r="N9" s="20"/>
      <c r="O9" s="4"/>
      <c r="P9" s="4"/>
      <c r="Q9" s="4"/>
      <c r="R9" s="4"/>
      <c r="S9" s="4"/>
      <c r="T9" s="4"/>
      <c r="U9" s="4"/>
      <c r="V9" s="4"/>
    </row>
    <row r="10" spans="1:22" s="5" customFormat="1" ht="16.5" customHeight="1" x14ac:dyDescent="0.15">
      <c r="A10" s="187"/>
      <c r="B10" s="142" t="s">
        <v>51</v>
      </c>
      <c r="C10" s="189"/>
      <c r="D10" s="60">
        <f t="shared" ref="D10:D69" si="0">A10*C10</f>
        <v>0</v>
      </c>
      <c r="E10" s="66"/>
      <c r="F10" s="187"/>
      <c r="G10" s="142" t="s">
        <v>105</v>
      </c>
      <c r="H10" s="189"/>
      <c r="I10" s="60">
        <f t="shared" ref="I10:I69" si="1">F10*H10</f>
        <v>0</v>
      </c>
      <c r="J10" s="20"/>
      <c r="K10" s="366" t="s">
        <v>120</v>
      </c>
      <c r="L10" s="477">
        <f>SUM(I9:I70,I78:I139,I147:I208)</f>
        <v>0</v>
      </c>
      <c r="M10" s="478" t="s">
        <v>51</v>
      </c>
      <c r="N10" s="20"/>
      <c r="O10" s="4"/>
      <c r="P10" s="4"/>
      <c r="Q10" s="4"/>
      <c r="R10" s="4"/>
      <c r="S10" s="4"/>
      <c r="T10" s="4"/>
      <c r="U10" s="4"/>
      <c r="V10" s="4"/>
    </row>
    <row r="11" spans="1:22" s="5" customFormat="1" ht="16.5" x14ac:dyDescent="0.15">
      <c r="A11" s="187"/>
      <c r="B11" s="142" t="s">
        <v>51</v>
      </c>
      <c r="C11" s="189"/>
      <c r="D11" s="60">
        <f t="shared" si="0"/>
        <v>0</v>
      </c>
      <c r="E11" s="66"/>
      <c r="F11" s="187"/>
      <c r="G11" s="142" t="s">
        <v>105</v>
      </c>
      <c r="H11" s="189"/>
      <c r="I11" s="60">
        <f t="shared" si="1"/>
        <v>0</v>
      </c>
      <c r="J11" s="20"/>
      <c r="K11" s="366"/>
      <c r="L11" s="477"/>
      <c r="M11" s="478"/>
      <c r="N11" s="20"/>
      <c r="O11" s="4"/>
      <c r="P11" s="4"/>
      <c r="Q11" s="4"/>
      <c r="R11" s="4"/>
      <c r="S11" s="4"/>
      <c r="T11" s="4"/>
      <c r="U11" s="4"/>
      <c r="V11" s="4"/>
    </row>
    <row r="12" spans="1:22" s="5" customFormat="1" ht="17.25" thickBot="1" x14ac:dyDescent="0.2">
      <c r="A12" s="187"/>
      <c r="B12" s="142" t="s">
        <v>51</v>
      </c>
      <c r="C12" s="189"/>
      <c r="D12" s="60">
        <f t="shared" si="0"/>
        <v>0</v>
      </c>
      <c r="E12" s="66"/>
      <c r="F12" s="187"/>
      <c r="G12" s="142" t="s">
        <v>105</v>
      </c>
      <c r="H12" s="189"/>
      <c r="I12" s="60">
        <f t="shared" si="1"/>
        <v>0</v>
      </c>
      <c r="J12" s="20"/>
      <c r="K12" s="479"/>
      <c r="L12" s="480"/>
      <c r="M12" s="481"/>
      <c r="N12" s="20"/>
      <c r="O12" s="4"/>
      <c r="P12" s="4"/>
      <c r="Q12" s="4"/>
      <c r="R12" s="4"/>
      <c r="S12" s="4"/>
      <c r="T12" s="4"/>
      <c r="U12" s="4"/>
      <c r="V12" s="4"/>
    </row>
    <row r="13" spans="1:22" s="5" customFormat="1" ht="16.5" x14ac:dyDescent="0.15">
      <c r="A13" s="187"/>
      <c r="B13" s="142" t="s">
        <v>51</v>
      </c>
      <c r="C13" s="189"/>
      <c r="D13" s="60">
        <f t="shared" si="0"/>
        <v>0</v>
      </c>
      <c r="E13" s="59"/>
      <c r="F13" s="187"/>
      <c r="G13" s="142" t="s">
        <v>105</v>
      </c>
      <c r="H13" s="189"/>
      <c r="I13" s="60">
        <f t="shared" si="1"/>
        <v>0</v>
      </c>
      <c r="J13" s="20"/>
      <c r="K13" s="32" t="s">
        <v>52</v>
      </c>
      <c r="L13" s="20"/>
      <c r="M13" s="20"/>
      <c r="N13" s="20"/>
      <c r="O13" s="4"/>
      <c r="P13" s="4"/>
      <c r="Q13" s="4"/>
      <c r="R13" s="4"/>
      <c r="S13" s="4"/>
      <c r="T13" s="4"/>
      <c r="U13" s="4"/>
      <c r="V13" s="4"/>
    </row>
    <row r="14" spans="1:22" s="5" customFormat="1" ht="16.5" x14ac:dyDescent="0.15">
      <c r="A14" s="187"/>
      <c r="B14" s="142" t="s">
        <v>51</v>
      </c>
      <c r="C14" s="189"/>
      <c r="D14" s="60">
        <f t="shared" si="0"/>
        <v>0</v>
      </c>
      <c r="E14" s="59"/>
      <c r="F14" s="187"/>
      <c r="G14" s="142" t="s">
        <v>51</v>
      </c>
      <c r="H14" s="189"/>
      <c r="I14" s="60">
        <f t="shared" si="1"/>
        <v>0</v>
      </c>
      <c r="J14" s="20"/>
      <c r="K14" s="20"/>
      <c r="L14" s="20"/>
      <c r="M14" s="20"/>
      <c r="N14" s="20"/>
      <c r="O14" s="4"/>
      <c r="P14" s="4"/>
      <c r="Q14" s="4"/>
      <c r="R14" s="4"/>
      <c r="S14" s="4"/>
      <c r="T14" s="4"/>
      <c r="U14" s="4"/>
      <c r="V14" s="4"/>
    </row>
    <row r="15" spans="1:22" s="5" customFormat="1" ht="16.5" x14ac:dyDescent="0.15">
      <c r="A15" s="187"/>
      <c r="B15" s="142" t="s">
        <v>51</v>
      </c>
      <c r="C15" s="189"/>
      <c r="D15" s="60">
        <f t="shared" si="0"/>
        <v>0</v>
      </c>
      <c r="E15" s="59"/>
      <c r="F15" s="187"/>
      <c r="G15" s="142" t="s">
        <v>105</v>
      </c>
      <c r="H15" s="189"/>
      <c r="I15" s="60">
        <f t="shared" si="1"/>
        <v>0</v>
      </c>
      <c r="J15" s="20"/>
      <c r="K15" s="20"/>
      <c r="L15" s="43"/>
      <c r="M15" s="20"/>
      <c r="N15" s="20"/>
      <c r="O15" s="4"/>
      <c r="P15" s="4"/>
      <c r="Q15" s="4"/>
      <c r="R15" s="4"/>
      <c r="S15" s="4"/>
      <c r="T15" s="4"/>
      <c r="U15" s="4"/>
      <c r="V15" s="4"/>
    </row>
    <row r="16" spans="1:22" s="5" customFormat="1" ht="16.5" x14ac:dyDescent="0.15">
      <c r="A16" s="187"/>
      <c r="B16" s="142" t="s">
        <v>51</v>
      </c>
      <c r="C16" s="189"/>
      <c r="D16" s="60">
        <f t="shared" si="0"/>
        <v>0</v>
      </c>
      <c r="E16" s="59"/>
      <c r="F16" s="187"/>
      <c r="G16" s="142" t="s">
        <v>105</v>
      </c>
      <c r="H16" s="189"/>
      <c r="I16" s="60">
        <f t="shared" si="1"/>
        <v>0</v>
      </c>
      <c r="J16" s="20"/>
      <c r="K16" s="20"/>
      <c r="L16" s="20"/>
      <c r="M16" s="20"/>
      <c r="N16" s="20"/>
      <c r="O16" s="4"/>
      <c r="P16" s="4"/>
      <c r="Q16" s="4"/>
      <c r="R16" s="4"/>
      <c r="S16" s="4"/>
      <c r="T16" s="4"/>
      <c r="U16" s="4"/>
      <c r="V16" s="4"/>
    </row>
    <row r="17" spans="1:22" s="5" customFormat="1" ht="16.5" x14ac:dyDescent="0.15">
      <c r="A17" s="187"/>
      <c r="B17" s="142" t="s">
        <v>51</v>
      </c>
      <c r="C17" s="189"/>
      <c r="D17" s="60">
        <f t="shared" si="0"/>
        <v>0</v>
      </c>
      <c r="E17" s="59"/>
      <c r="F17" s="187"/>
      <c r="G17" s="142" t="s">
        <v>105</v>
      </c>
      <c r="H17" s="189"/>
      <c r="I17" s="60">
        <f t="shared" si="1"/>
        <v>0</v>
      </c>
      <c r="J17" s="20"/>
      <c r="K17" s="20"/>
      <c r="L17" s="20"/>
      <c r="M17" s="20"/>
      <c r="N17" s="20"/>
      <c r="O17" s="4"/>
      <c r="P17" s="4"/>
      <c r="Q17" s="4"/>
      <c r="R17" s="4"/>
      <c r="S17" s="4"/>
      <c r="T17" s="4"/>
      <c r="U17" s="4"/>
      <c r="V17" s="4"/>
    </row>
    <row r="18" spans="1:22" s="5" customFormat="1" ht="16.5" x14ac:dyDescent="0.15">
      <c r="A18" s="187"/>
      <c r="B18" s="142" t="s">
        <v>51</v>
      </c>
      <c r="C18" s="189"/>
      <c r="D18" s="60">
        <f t="shared" si="0"/>
        <v>0</v>
      </c>
      <c r="E18" s="59"/>
      <c r="F18" s="187"/>
      <c r="G18" s="142" t="s">
        <v>105</v>
      </c>
      <c r="H18" s="189"/>
      <c r="I18" s="60">
        <f t="shared" si="1"/>
        <v>0</v>
      </c>
      <c r="J18" s="20"/>
      <c r="K18" s="20"/>
      <c r="L18" s="20"/>
      <c r="M18" s="20"/>
      <c r="N18" s="20"/>
      <c r="O18" s="4"/>
      <c r="P18" s="4"/>
      <c r="Q18" s="4"/>
      <c r="R18" s="4"/>
      <c r="S18" s="4"/>
      <c r="T18" s="4"/>
      <c r="U18" s="4"/>
      <c r="V18" s="4"/>
    </row>
    <row r="19" spans="1:22" s="5" customFormat="1" ht="16.5" x14ac:dyDescent="0.15">
      <c r="A19" s="187"/>
      <c r="B19" s="142" t="s">
        <v>51</v>
      </c>
      <c r="C19" s="189"/>
      <c r="D19" s="60">
        <f t="shared" si="0"/>
        <v>0</v>
      </c>
      <c r="E19" s="59"/>
      <c r="F19" s="187"/>
      <c r="G19" s="142" t="s">
        <v>51</v>
      </c>
      <c r="H19" s="189"/>
      <c r="I19" s="60">
        <f t="shared" si="1"/>
        <v>0</v>
      </c>
      <c r="J19" s="20"/>
      <c r="K19" s="20"/>
      <c r="L19" s="20"/>
      <c r="M19" s="20"/>
      <c r="N19" s="20"/>
      <c r="O19" s="4"/>
      <c r="P19" s="4"/>
      <c r="Q19" s="4"/>
      <c r="R19" s="4"/>
      <c r="S19" s="4"/>
      <c r="T19" s="4"/>
      <c r="U19" s="4"/>
      <c r="V19" s="4"/>
    </row>
    <row r="20" spans="1:22" s="5" customFormat="1" ht="16.5" x14ac:dyDescent="0.15">
      <c r="A20" s="187"/>
      <c r="B20" s="142" t="s">
        <v>51</v>
      </c>
      <c r="C20" s="189"/>
      <c r="D20" s="60">
        <f t="shared" si="0"/>
        <v>0</v>
      </c>
      <c r="E20" s="59"/>
      <c r="F20" s="187"/>
      <c r="G20" s="142" t="s">
        <v>105</v>
      </c>
      <c r="H20" s="189"/>
      <c r="I20" s="60">
        <f t="shared" si="1"/>
        <v>0</v>
      </c>
      <c r="J20" s="20"/>
      <c r="K20" s="20"/>
      <c r="L20" s="20"/>
      <c r="M20" s="20"/>
      <c r="N20" s="20"/>
      <c r="O20" s="4"/>
      <c r="P20" s="4"/>
      <c r="Q20" s="4"/>
      <c r="R20" s="4"/>
      <c r="S20" s="4"/>
      <c r="T20" s="4"/>
      <c r="U20" s="4"/>
      <c r="V20" s="4"/>
    </row>
    <row r="21" spans="1:22" s="5" customFormat="1" ht="16.5" x14ac:dyDescent="0.15">
      <c r="A21" s="187"/>
      <c r="B21" s="142" t="s">
        <v>51</v>
      </c>
      <c r="C21" s="189"/>
      <c r="D21" s="60">
        <f t="shared" si="0"/>
        <v>0</v>
      </c>
      <c r="E21" s="59"/>
      <c r="F21" s="187"/>
      <c r="G21" s="142" t="s">
        <v>105</v>
      </c>
      <c r="H21" s="189"/>
      <c r="I21" s="60">
        <f t="shared" si="1"/>
        <v>0</v>
      </c>
      <c r="J21" s="20"/>
      <c r="K21" s="20"/>
      <c r="L21" s="20"/>
      <c r="M21" s="20"/>
      <c r="N21" s="20"/>
      <c r="O21" s="4"/>
      <c r="P21" s="4"/>
      <c r="Q21" s="4"/>
      <c r="R21" s="4"/>
      <c r="S21" s="4"/>
      <c r="T21" s="4"/>
      <c r="U21" s="4"/>
      <c r="V21" s="4"/>
    </row>
    <row r="22" spans="1:22" s="5" customFormat="1" ht="16.5" x14ac:dyDescent="0.15">
      <c r="A22" s="187"/>
      <c r="B22" s="142" t="s">
        <v>51</v>
      </c>
      <c r="C22" s="189"/>
      <c r="D22" s="60">
        <f t="shared" si="0"/>
        <v>0</v>
      </c>
      <c r="E22" s="59"/>
      <c r="F22" s="187"/>
      <c r="G22" s="142" t="s">
        <v>105</v>
      </c>
      <c r="H22" s="189"/>
      <c r="I22" s="60">
        <f t="shared" si="1"/>
        <v>0</v>
      </c>
      <c r="J22" s="20"/>
      <c r="K22" s="20"/>
      <c r="L22" s="20"/>
      <c r="M22" s="20"/>
      <c r="N22" s="20"/>
      <c r="O22" s="4"/>
      <c r="P22" s="4"/>
      <c r="Q22" s="4"/>
      <c r="R22" s="4"/>
      <c r="S22" s="4"/>
      <c r="T22" s="4"/>
      <c r="U22" s="4"/>
      <c r="V22" s="4"/>
    </row>
    <row r="23" spans="1:22" s="5" customFormat="1" ht="16.5" x14ac:dyDescent="0.15">
      <c r="A23" s="187"/>
      <c r="B23" s="142" t="s">
        <v>51</v>
      </c>
      <c r="C23" s="189"/>
      <c r="D23" s="60">
        <f t="shared" si="0"/>
        <v>0</v>
      </c>
      <c r="E23" s="59"/>
      <c r="F23" s="187"/>
      <c r="G23" s="142" t="s">
        <v>105</v>
      </c>
      <c r="H23" s="189"/>
      <c r="I23" s="60">
        <f t="shared" si="1"/>
        <v>0</v>
      </c>
      <c r="J23" s="20"/>
      <c r="K23" s="20"/>
      <c r="L23" s="20"/>
      <c r="M23" s="20"/>
      <c r="N23" s="20"/>
      <c r="O23" s="4"/>
      <c r="P23" s="4"/>
      <c r="Q23" s="4"/>
      <c r="R23" s="4"/>
      <c r="S23" s="4"/>
      <c r="T23" s="4"/>
      <c r="U23" s="4"/>
      <c r="V23" s="4"/>
    </row>
    <row r="24" spans="1:22" s="5" customFormat="1" ht="16.5" x14ac:dyDescent="0.15">
      <c r="A24" s="187"/>
      <c r="B24" s="142" t="s">
        <v>51</v>
      </c>
      <c r="C24" s="189"/>
      <c r="D24" s="60">
        <f t="shared" si="0"/>
        <v>0</v>
      </c>
      <c r="E24" s="59"/>
      <c r="F24" s="187"/>
      <c r="G24" s="142" t="s">
        <v>105</v>
      </c>
      <c r="H24" s="189"/>
      <c r="I24" s="60">
        <f t="shared" si="1"/>
        <v>0</v>
      </c>
      <c r="J24" s="20"/>
      <c r="K24" s="20"/>
      <c r="L24" s="20"/>
      <c r="M24" s="20"/>
      <c r="N24" s="20"/>
      <c r="O24" s="4"/>
      <c r="P24" s="4"/>
      <c r="Q24" s="4"/>
      <c r="R24" s="4"/>
      <c r="S24" s="4"/>
      <c r="T24" s="4"/>
      <c r="U24" s="4"/>
      <c r="V24" s="4"/>
    </row>
    <row r="25" spans="1:22" s="5" customFormat="1" ht="16.5" x14ac:dyDescent="0.15">
      <c r="A25" s="187"/>
      <c r="B25" s="142" t="s">
        <v>51</v>
      </c>
      <c r="C25" s="189"/>
      <c r="D25" s="60">
        <f t="shared" si="0"/>
        <v>0</v>
      </c>
      <c r="E25" s="59"/>
      <c r="F25" s="187"/>
      <c r="G25" s="142" t="s">
        <v>51</v>
      </c>
      <c r="H25" s="189"/>
      <c r="I25" s="60">
        <f t="shared" si="1"/>
        <v>0</v>
      </c>
      <c r="J25" s="20"/>
      <c r="K25" s="20"/>
      <c r="L25" s="20"/>
      <c r="M25" s="20"/>
      <c r="N25" s="20"/>
      <c r="O25" s="4"/>
      <c r="P25" s="4"/>
      <c r="Q25" s="4"/>
      <c r="R25" s="4"/>
      <c r="S25" s="4"/>
      <c r="T25" s="4"/>
      <c r="U25" s="4"/>
      <c r="V25" s="4"/>
    </row>
    <row r="26" spans="1:22" s="5" customFormat="1" ht="16.5" x14ac:dyDescent="0.15">
      <c r="A26" s="187"/>
      <c r="B26" s="142" t="s">
        <v>51</v>
      </c>
      <c r="C26" s="189"/>
      <c r="D26" s="60">
        <f t="shared" si="0"/>
        <v>0</v>
      </c>
      <c r="E26" s="59"/>
      <c r="F26" s="187"/>
      <c r="G26" s="142" t="s">
        <v>105</v>
      </c>
      <c r="H26" s="189"/>
      <c r="I26" s="60">
        <f t="shared" si="1"/>
        <v>0</v>
      </c>
      <c r="J26" s="20"/>
      <c r="K26" s="20"/>
      <c r="L26" s="20"/>
      <c r="M26" s="20"/>
      <c r="N26" s="20"/>
      <c r="O26" s="4"/>
      <c r="P26" s="4"/>
      <c r="Q26" s="4"/>
      <c r="R26" s="4"/>
      <c r="S26" s="4"/>
      <c r="T26" s="4"/>
      <c r="U26" s="4"/>
      <c r="V26" s="4"/>
    </row>
    <row r="27" spans="1:22" s="5" customFormat="1" ht="16.5" x14ac:dyDescent="0.15">
      <c r="A27" s="187"/>
      <c r="B27" s="142" t="s">
        <v>51</v>
      </c>
      <c r="C27" s="189"/>
      <c r="D27" s="60">
        <f t="shared" si="0"/>
        <v>0</v>
      </c>
      <c r="E27" s="59"/>
      <c r="F27" s="187"/>
      <c r="G27" s="142" t="s">
        <v>105</v>
      </c>
      <c r="H27" s="189"/>
      <c r="I27" s="60">
        <f t="shared" si="1"/>
        <v>0</v>
      </c>
      <c r="J27" s="20"/>
      <c r="K27" s="20"/>
      <c r="L27" s="20"/>
      <c r="M27" s="20"/>
      <c r="N27" s="20"/>
      <c r="O27" s="4"/>
      <c r="P27" s="4"/>
      <c r="Q27" s="4"/>
      <c r="R27" s="4"/>
      <c r="S27" s="4"/>
      <c r="T27" s="4"/>
      <c r="U27" s="4"/>
      <c r="V27" s="4"/>
    </row>
    <row r="28" spans="1:22" s="5" customFormat="1" ht="16.5" x14ac:dyDescent="0.15">
      <c r="A28" s="187"/>
      <c r="B28" s="142" t="s">
        <v>51</v>
      </c>
      <c r="C28" s="189"/>
      <c r="D28" s="60">
        <f t="shared" si="0"/>
        <v>0</v>
      </c>
      <c r="E28" s="59"/>
      <c r="F28" s="187"/>
      <c r="G28" s="142" t="s">
        <v>51</v>
      </c>
      <c r="H28" s="189"/>
      <c r="I28" s="60">
        <f t="shared" si="1"/>
        <v>0</v>
      </c>
      <c r="J28" s="20"/>
      <c r="K28" s="20"/>
      <c r="L28" s="20"/>
      <c r="M28" s="20"/>
      <c r="N28" s="20"/>
      <c r="O28" s="4"/>
      <c r="P28" s="4"/>
      <c r="Q28" s="4"/>
      <c r="R28" s="4"/>
      <c r="S28" s="4"/>
      <c r="T28" s="4"/>
      <c r="U28" s="4"/>
      <c r="V28" s="4"/>
    </row>
    <row r="29" spans="1:22" s="5" customFormat="1" ht="16.5" x14ac:dyDescent="0.15">
      <c r="A29" s="187"/>
      <c r="B29" s="142" t="s">
        <v>51</v>
      </c>
      <c r="C29" s="189"/>
      <c r="D29" s="60">
        <f t="shared" si="0"/>
        <v>0</v>
      </c>
      <c r="E29" s="59"/>
      <c r="F29" s="187"/>
      <c r="G29" s="142" t="s">
        <v>105</v>
      </c>
      <c r="H29" s="189"/>
      <c r="I29" s="60">
        <f t="shared" si="1"/>
        <v>0</v>
      </c>
      <c r="J29" s="20"/>
      <c r="K29" s="20"/>
      <c r="L29" s="20"/>
      <c r="M29" s="20"/>
      <c r="N29" s="20"/>
      <c r="O29" s="4"/>
      <c r="P29" s="4"/>
      <c r="Q29" s="4"/>
      <c r="R29" s="4"/>
      <c r="S29" s="4"/>
      <c r="T29" s="4"/>
      <c r="U29" s="4"/>
      <c r="V29" s="4"/>
    </row>
    <row r="30" spans="1:22" s="5" customFormat="1" ht="16.5" x14ac:dyDescent="0.15">
      <c r="A30" s="187"/>
      <c r="B30" s="142" t="s">
        <v>51</v>
      </c>
      <c r="C30" s="189"/>
      <c r="D30" s="60">
        <f t="shared" si="0"/>
        <v>0</v>
      </c>
      <c r="E30" s="59"/>
      <c r="F30" s="187"/>
      <c r="G30" s="142" t="s">
        <v>105</v>
      </c>
      <c r="H30" s="189"/>
      <c r="I30" s="60">
        <f t="shared" si="1"/>
        <v>0</v>
      </c>
      <c r="J30" s="20"/>
      <c r="K30" s="20"/>
      <c r="L30" s="20"/>
      <c r="M30" s="20"/>
      <c r="N30" s="20"/>
      <c r="O30" s="4"/>
      <c r="P30" s="4"/>
      <c r="Q30" s="4"/>
      <c r="R30" s="4"/>
      <c r="S30" s="4"/>
      <c r="T30" s="4"/>
      <c r="U30" s="4"/>
      <c r="V30" s="4"/>
    </row>
    <row r="31" spans="1:22" s="5" customFormat="1" ht="16.5" x14ac:dyDescent="0.15">
      <c r="A31" s="187"/>
      <c r="B31" s="142" t="s">
        <v>51</v>
      </c>
      <c r="C31" s="189"/>
      <c r="D31" s="60">
        <f t="shared" si="0"/>
        <v>0</v>
      </c>
      <c r="E31" s="59"/>
      <c r="F31" s="187"/>
      <c r="G31" s="142" t="s">
        <v>105</v>
      </c>
      <c r="H31" s="189"/>
      <c r="I31" s="60">
        <f t="shared" si="1"/>
        <v>0</v>
      </c>
      <c r="J31" s="20"/>
      <c r="K31" s="20"/>
      <c r="L31" s="20"/>
      <c r="M31" s="20"/>
      <c r="N31" s="20"/>
      <c r="O31" s="4"/>
      <c r="P31" s="4"/>
      <c r="Q31" s="4"/>
      <c r="R31" s="4"/>
      <c r="S31" s="4"/>
      <c r="T31" s="4"/>
      <c r="U31" s="4"/>
      <c r="V31" s="4"/>
    </row>
    <row r="32" spans="1:22" s="5" customFormat="1" ht="16.5" x14ac:dyDescent="0.15">
      <c r="A32" s="187"/>
      <c r="B32" s="142" t="s">
        <v>51</v>
      </c>
      <c r="C32" s="189"/>
      <c r="D32" s="60">
        <f t="shared" si="0"/>
        <v>0</v>
      </c>
      <c r="E32" s="59"/>
      <c r="F32" s="187"/>
      <c r="G32" s="142" t="s">
        <v>105</v>
      </c>
      <c r="H32" s="189"/>
      <c r="I32" s="60">
        <f t="shared" si="1"/>
        <v>0</v>
      </c>
      <c r="J32" s="20"/>
      <c r="K32" s="20"/>
      <c r="L32" s="20"/>
      <c r="M32" s="20"/>
      <c r="N32" s="20"/>
      <c r="O32" s="4"/>
      <c r="P32" s="4"/>
      <c r="Q32" s="4"/>
      <c r="R32" s="4"/>
      <c r="S32" s="4"/>
      <c r="T32" s="4"/>
      <c r="U32" s="4"/>
      <c r="V32" s="4"/>
    </row>
    <row r="33" spans="1:22" s="5" customFormat="1" ht="16.5" x14ac:dyDescent="0.15">
      <c r="A33" s="187"/>
      <c r="B33" s="142" t="s">
        <v>51</v>
      </c>
      <c r="C33" s="189"/>
      <c r="D33" s="60">
        <f t="shared" si="0"/>
        <v>0</v>
      </c>
      <c r="E33" s="59"/>
      <c r="F33" s="187"/>
      <c r="G33" s="142" t="s">
        <v>105</v>
      </c>
      <c r="H33" s="189"/>
      <c r="I33" s="60">
        <f t="shared" si="1"/>
        <v>0</v>
      </c>
      <c r="J33" s="20"/>
      <c r="K33" s="20"/>
      <c r="L33" s="20"/>
      <c r="M33" s="20"/>
      <c r="N33" s="20"/>
      <c r="O33" s="4"/>
      <c r="P33" s="4"/>
      <c r="Q33" s="4"/>
      <c r="R33" s="4"/>
      <c r="S33" s="4"/>
      <c r="T33" s="4"/>
      <c r="U33" s="4"/>
      <c r="V33" s="4"/>
    </row>
    <row r="34" spans="1:22" s="5" customFormat="1" ht="16.5" x14ac:dyDescent="0.15">
      <c r="A34" s="187"/>
      <c r="B34" s="142" t="s">
        <v>51</v>
      </c>
      <c r="C34" s="189"/>
      <c r="D34" s="60">
        <f t="shared" si="0"/>
        <v>0</v>
      </c>
      <c r="E34" s="59"/>
      <c r="F34" s="187"/>
      <c r="G34" s="142" t="s">
        <v>105</v>
      </c>
      <c r="H34" s="189"/>
      <c r="I34" s="60">
        <f t="shared" si="1"/>
        <v>0</v>
      </c>
      <c r="J34" s="20"/>
      <c r="K34" s="20"/>
      <c r="L34" s="20"/>
      <c r="M34" s="20"/>
      <c r="N34" s="20"/>
      <c r="O34" s="4"/>
      <c r="P34" s="4"/>
      <c r="Q34" s="4"/>
      <c r="R34" s="4"/>
      <c r="S34" s="4"/>
      <c r="T34" s="4"/>
      <c r="U34" s="4"/>
      <c r="V34" s="4"/>
    </row>
    <row r="35" spans="1:22" s="5" customFormat="1" ht="16.5" x14ac:dyDescent="0.15">
      <c r="A35" s="187"/>
      <c r="B35" s="142" t="s">
        <v>51</v>
      </c>
      <c r="C35" s="189"/>
      <c r="D35" s="60">
        <f t="shared" si="0"/>
        <v>0</v>
      </c>
      <c r="E35" s="59"/>
      <c r="F35" s="187"/>
      <c r="G35" s="142" t="s">
        <v>105</v>
      </c>
      <c r="H35" s="189"/>
      <c r="I35" s="60">
        <f t="shared" si="1"/>
        <v>0</v>
      </c>
      <c r="J35" s="20"/>
      <c r="K35" s="20"/>
      <c r="L35" s="20"/>
      <c r="M35" s="20"/>
      <c r="N35" s="20"/>
      <c r="O35" s="4"/>
      <c r="P35" s="4"/>
      <c r="Q35" s="4"/>
      <c r="R35" s="4"/>
      <c r="S35" s="4"/>
      <c r="T35" s="4"/>
      <c r="U35" s="4"/>
      <c r="V35" s="4"/>
    </row>
    <row r="36" spans="1:22" s="5" customFormat="1" ht="16.5" x14ac:dyDescent="0.15">
      <c r="A36" s="187"/>
      <c r="B36" s="142" t="s">
        <v>51</v>
      </c>
      <c r="C36" s="189"/>
      <c r="D36" s="60">
        <f t="shared" si="0"/>
        <v>0</v>
      </c>
      <c r="E36" s="59"/>
      <c r="F36" s="187"/>
      <c r="G36" s="142" t="s">
        <v>105</v>
      </c>
      <c r="H36" s="189"/>
      <c r="I36" s="60">
        <f t="shared" si="1"/>
        <v>0</v>
      </c>
      <c r="J36" s="20"/>
      <c r="K36" s="20"/>
      <c r="L36" s="20"/>
      <c r="M36" s="20"/>
      <c r="N36" s="20"/>
      <c r="O36" s="4"/>
      <c r="P36" s="4"/>
      <c r="Q36" s="4"/>
      <c r="R36" s="4"/>
      <c r="S36" s="4"/>
      <c r="T36" s="4"/>
      <c r="U36" s="4"/>
      <c r="V36" s="4"/>
    </row>
    <row r="37" spans="1:22" s="5" customFormat="1" ht="16.5" x14ac:dyDescent="0.15">
      <c r="A37" s="187"/>
      <c r="B37" s="142" t="s">
        <v>51</v>
      </c>
      <c r="C37" s="189"/>
      <c r="D37" s="60">
        <f t="shared" si="0"/>
        <v>0</v>
      </c>
      <c r="E37" s="59"/>
      <c r="F37" s="187"/>
      <c r="G37" s="142" t="s">
        <v>105</v>
      </c>
      <c r="H37" s="189"/>
      <c r="I37" s="60">
        <f t="shared" si="1"/>
        <v>0</v>
      </c>
      <c r="J37" s="20"/>
      <c r="K37" s="20"/>
      <c r="L37" s="20"/>
      <c r="M37" s="20"/>
      <c r="N37" s="20"/>
      <c r="O37" s="4"/>
      <c r="P37" s="4"/>
      <c r="Q37" s="4"/>
      <c r="R37" s="4"/>
      <c r="S37" s="4"/>
      <c r="T37" s="4"/>
      <c r="U37" s="4"/>
      <c r="V37" s="4"/>
    </row>
    <row r="38" spans="1:22" s="5" customFormat="1" ht="16.5" x14ac:dyDescent="0.15">
      <c r="A38" s="187"/>
      <c r="B38" s="142" t="s">
        <v>51</v>
      </c>
      <c r="C38" s="189"/>
      <c r="D38" s="60">
        <f t="shared" si="0"/>
        <v>0</v>
      </c>
      <c r="E38" s="59"/>
      <c r="F38" s="187"/>
      <c r="G38" s="142" t="s">
        <v>105</v>
      </c>
      <c r="H38" s="189"/>
      <c r="I38" s="60">
        <f t="shared" si="1"/>
        <v>0</v>
      </c>
      <c r="J38" s="20"/>
      <c r="K38" s="20"/>
      <c r="L38" s="20"/>
      <c r="M38" s="20"/>
      <c r="N38" s="20"/>
      <c r="O38" s="4"/>
      <c r="P38" s="4"/>
      <c r="Q38" s="4"/>
      <c r="R38" s="4"/>
      <c r="S38" s="4"/>
      <c r="T38" s="4"/>
      <c r="U38" s="4"/>
      <c r="V38" s="4"/>
    </row>
    <row r="39" spans="1:22" s="5" customFormat="1" ht="16.5" x14ac:dyDescent="0.15">
      <c r="A39" s="187"/>
      <c r="B39" s="142" t="s">
        <v>51</v>
      </c>
      <c r="C39" s="189"/>
      <c r="D39" s="60">
        <f t="shared" si="0"/>
        <v>0</v>
      </c>
      <c r="E39" s="59"/>
      <c r="F39" s="187"/>
      <c r="G39" s="142" t="s">
        <v>105</v>
      </c>
      <c r="H39" s="189"/>
      <c r="I39" s="60">
        <f t="shared" si="1"/>
        <v>0</v>
      </c>
      <c r="J39" s="20"/>
      <c r="K39" s="20"/>
      <c r="L39" s="20"/>
      <c r="M39" s="20"/>
      <c r="N39" s="20"/>
      <c r="O39" s="4"/>
      <c r="P39" s="4"/>
      <c r="Q39" s="4"/>
      <c r="R39" s="4"/>
      <c r="S39" s="4"/>
      <c r="T39" s="4"/>
      <c r="U39" s="4"/>
      <c r="V39" s="4"/>
    </row>
    <row r="40" spans="1:22" s="5" customFormat="1" ht="16.5" x14ac:dyDescent="0.15">
      <c r="A40" s="187"/>
      <c r="B40" s="142" t="s">
        <v>51</v>
      </c>
      <c r="C40" s="189"/>
      <c r="D40" s="60">
        <f t="shared" si="0"/>
        <v>0</v>
      </c>
      <c r="E40" s="59"/>
      <c r="F40" s="187"/>
      <c r="G40" s="142" t="s">
        <v>105</v>
      </c>
      <c r="H40" s="189"/>
      <c r="I40" s="60">
        <f t="shared" si="1"/>
        <v>0</v>
      </c>
      <c r="J40" s="20"/>
      <c r="K40" s="20"/>
      <c r="L40" s="20"/>
      <c r="M40" s="20"/>
      <c r="N40" s="20"/>
      <c r="O40" s="4"/>
      <c r="P40" s="4"/>
      <c r="Q40" s="4"/>
      <c r="R40" s="4"/>
      <c r="S40" s="4"/>
      <c r="T40" s="4"/>
      <c r="U40" s="4"/>
      <c r="V40" s="4"/>
    </row>
    <row r="41" spans="1:22" s="5" customFormat="1" ht="16.5" x14ac:dyDescent="0.15">
      <c r="A41" s="187"/>
      <c r="B41" s="142" t="s">
        <v>51</v>
      </c>
      <c r="C41" s="189"/>
      <c r="D41" s="60">
        <f t="shared" si="0"/>
        <v>0</v>
      </c>
      <c r="E41" s="59"/>
      <c r="F41" s="187"/>
      <c r="G41" s="142" t="s">
        <v>105</v>
      </c>
      <c r="H41" s="189"/>
      <c r="I41" s="60">
        <f t="shared" si="1"/>
        <v>0</v>
      </c>
      <c r="J41" s="20"/>
      <c r="K41" s="20"/>
      <c r="L41" s="20"/>
      <c r="M41" s="20"/>
      <c r="N41" s="20"/>
      <c r="O41" s="4"/>
      <c r="P41" s="4"/>
      <c r="Q41" s="4"/>
      <c r="R41" s="4"/>
      <c r="S41" s="4"/>
      <c r="T41" s="4"/>
      <c r="U41" s="4"/>
      <c r="V41" s="4"/>
    </row>
    <row r="42" spans="1:22" s="5" customFormat="1" ht="16.5" x14ac:dyDescent="0.15">
      <c r="A42" s="187"/>
      <c r="B42" s="142" t="s">
        <v>51</v>
      </c>
      <c r="C42" s="189"/>
      <c r="D42" s="60">
        <f t="shared" si="0"/>
        <v>0</v>
      </c>
      <c r="E42" s="59"/>
      <c r="F42" s="187"/>
      <c r="G42" s="142" t="s">
        <v>105</v>
      </c>
      <c r="H42" s="189"/>
      <c r="I42" s="60">
        <f t="shared" si="1"/>
        <v>0</v>
      </c>
      <c r="J42" s="20"/>
      <c r="K42" s="20"/>
      <c r="L42" s="20"/>
      <c r="M42" s="20"/>
      <c r="N42" s="20"/>
      <c r="O42" s="4"/>
      <c r="P42" s="4"/>
      <c r="Q42" s="4"/>
      <c r="R42" s="4"/>
      <c r="S42" s="4"/>
      <c r="T42" s="4"/>
      <c r="U42" s="4"/>
      <c r="V42" s="4"/>
    </row>
    <row r="43" spans="1:22" s="5" customFormat="1" ht="16.5" x14ac:dyDescent="0.15">
      <c r="A43" s="187"/>
      <c r="B43" s="142" t="s">
        <v>51</v>
      </c>
      <c r="C43" s="189"/>
      <c r="D43" s="60">
        <f t="shared" si="0"/>
        <v>0</v>
      </c>
      <c r="E43" s="59"/>
      <c r="F43" s="187"/>
      <c r="G43" s="142" t="s">
        <v>105</v>
      </c>
      <c r="H43" s="189"/>
      <c r="I43" s="60">
        <f t="shared" si="1"/>
        <v>0</v>
      </c>
      <c r="J43" s="20"/>
      <c r="K43" s="20"/>
      <c r="L43" s="20"/>
      <c r="M43" s="20"/>
      <c r="N43" s="20"/>
      <c r="O43" s="4"/>
      <c r="P43" s="4"/>
      <c r="Q43" s="4"/>
      <c r="R43" s="4"/>
      <c r="S43" s="4"/>
      <c r="T43" s="4"/>
      <c r="U43" s="4"/>
      <c r="V43" s="4"/>
    </row>
    <row r="44" spans="1:22" s="5" customFormat="1" ht="16.5" x14ac:dyDescent="0.15">
      <c r="A44" s="187"/>
      <c r="B44" s="142" t="s">
        <v>51</v>
      </c>
      <c r="C44" s="189"/>
      <c r="D44" s="60">
        <f t="shared" si="0"/>
        <v>0</v>
      </c>
      <c r="E44" s="59"/>
      <c r="F44" s="187"/>
      <c r="G44" s="142" t="s">
        <v>51</v>
      </c>
      <c r="H44" s="189"/>
      <c r="I44" s="60">
        <f t="shared" si="1"/>
        <v>0</v>
      </c>
      <c r="J44" s="20"/>
      <c r="K44" s="20"/>
      <c r="L44" s="20"/>
      <c r="M44" s="20"/>
      <c r="N44" s="20"/>
      <c r="O44" s="4"/>
      <c r="P44" s="4"/>
      <c r="Q44" s="4"/>
      <c r="R44" s="4"/>
      <c r="S44" s="4"/>
      <c r="T44" s="4"/>
      <c r="U44" s="4"/>
      <c r="V44" s="4"/>
    </row>
    <row r="45" spans="1:22" s="5" customFormat="1" ht="16.5" x14ac:dyDescent="0.15">
      <c r="A45" s="187"/>
      <c r="B45" s="142" t="s">
        <v>51</v>
      </c>
      <c r="C45" s="189"/>
      <c r="D45" s="60">
        <f t="shared" si="0"/>
        <v>0</v>
      </c>
      <c r="E45" s="59"/>
      <c r="F45" s="187"/>
      <c r="G45" s="142" t="s">
        <v>105</v>
      </c>
      <c r="H45" s="189"/>
      <c r="I45" s="60">
        <f t="shared" si="1"/>
        <v>0</v>
      </c>
      <c r="J45" s="20"/>
      <c r="K45" s="20"/>
      <c r="L45" s="20"/>
      <c r="M45" s="20"/>
      <c r="N45" s="20"/>
      <c r="O45" s="4"/>
      <c r="P45" s="4"/>
      <c r="Q45" s="4"/>
      <c r="R45" s="4"/>
      <c r="S45" s="4"/>
      <c r="T45" s="4"/>
      <c r="U45" s="4"/>
      <c r="V45" s="4"/>
    </row>
    <row r="46" spans="1:22" s="5" customFormat="1" ht="16.5" x14ac:dyDescent="0.15">
      <c r="A46" s="187"/>
      <c r="B46" s="142" t="s">
        <v>51</v>
      </c>
      <c r="C46" s="189"/>
      <c r="D46" s="60">
        <f t="shared" si="0"/>
        <v>0</v>
      </c>
      <c r="E46" s="59"/>
      <c r="F46" s="187"/>
      <c r="G46" s="142" t="s">
        <v>105</v>
      </c>
      <c r="H46" s="189"/>
      <c r="I46" s="60">
        <f t="shared" si="1"/>
        <v>0</v>
      </c>
      <c r="J46" s="20"/>
      <c r="K46" s="20"/>
      <c r="L46" s="20"/>
      <c r="M46" s="20"/>
      <c r="N46" s="20"/>
      <c r="O46" s="4"/>
      <c r="P46" s="4"/>
      <c r="Q46" s="4"/>
      <c r="R46" s="4"/>
      <c r="S46" s="4"/>
      <c r="T46" s="4"/>
      <c r="U46" s="4"/>
      <c r="V46" s="4"/>
    </row>
    <row r="47" spans="1:22" s="5" customFormat="1" ht="16.5" x14ac:dyDescent="0.15">
      <c r="A47" s="187"/>
      <c r="B47" s="142" t="s">
        <v>51</v>
      </c>
      <c r="C47" s="189"/>
      <c r="D47" s="60">
        <f t="shared" si="0"/>
        <v>0</v>
      </c>
      <c r="E47" s="59"/>
      <c r="F47" s="187"/>
      <c r="G47" s="142" t="s">
        <v>105</v>
      </c>
      <c r="H47" s="189"/>
      <c r="I47" s="60">
        <f t="shared" si="1"/>
        <v>0</v>
      </c>
      <c r="J47" s="20"/>
      <c r="K47" s="20"/>
      <c r="L47" s="20"/>
      <c r="M47" s="20"/>
      <c r="N47" s="20"/>
      <c r="O47" s="4"/>
      <c r="P47" s="4"/>
      <c r="Q47" s="4"/>
      <c r="R47" s="4"/>
      <c r="S47" s="4"/>
      <c r="T47" s="4"/>
      <c r="U47" s="4"/>
      <c r="V47" s="4"/>
    </row>
    <row r="48" spans="1:22" s="5" customFormat="1" ht="16.5" x14ac:dyDescent="0.15">
      <c r="A48" s="187"/>
      <c r="B48" s="142" t="s">
        <v>51</v>
      </c>
      <c r="C48" s="189"/>
      <c r="D48" s="60">
        <f t="shared" si="0"/>
        <v>0</v>
      </c>
      <c r="E48" s="59"/>
      <c r="F48" s="187"/>
      <c r="G48" s="142" t="s">
        <v>105</v>
      </c>
      <c r="H48" s="189"/>
      <c r="I48" s="60">
        <f t="shared" si="1"/>
        <v>0</v>
      </c>
      <c r="J48" s="20"/>
      <c r="K48" s="20"/>
      <c r="L48" s="20"/>
      <c r="M48" s="20"/>
      <c r="N48" s="20"/>
      <c r="O48" s="4"/>
      <c r="P48" s="4"/>
      <c r="Q48" s="4"/>
      <c r="R48" s="4"/>
      <c r="S48" s="4"/>
      <c r="T48" s="4"/>
      <c r="U48" s="4"/>
      <c r="V48" s="4"/>
    </row>
    <row r="49" spans="1:22" s="5" customFormat="1" ht="16.5" x14ac:dyDescent="0.15">
      <c r="A49" s="187"/>
      <c r="B49" s="142" t="s">
        <v>51</v>
      </c>
      <c r="C49" s="189"/>
      <c r="D49" s="60">
        <f t="shared" si="0"/>
        <v>0</v>
      </c>
      <c r="E49" s="59"/>
      <c r="F49" s="187"/>
      <c r="G49" s="142" t="s">
        <v>105</v>
      </c>
      <c r="H49" s="189"/>
      <c r="I49" s="60">
        <f t="shared" si="1"/>
        <v>0</v>
      </c>
      <c r="J49" s="20"/>
      <c r="K49" s="20"/>
      <c r="L49" s="20"/>
      <c r="M49" s="20"/>
      <c r="N49" s="20"/>
      <c r="O49" s="4"/>
      <c r="P49" s="4"/>
      <c r="Q49" s="4"/>
      <c r="R49" s="4"/>
      <c r="S49" s="4"/>
      <c r="T49" s="4"/>
      <c r="U49" s="4"/>
      <c r="V49" s="4"/>
    </row>
    <row r="50" spans="1:22" s="5" customFormat="1" ht="16.5" x14ac:dyDescent="0.15">
      <c r="A50" s="187"/>
      <c r="B50" s="142" t="s">
        <v>51</v>
      </c>
      <c r="C50" s="189"/>
      <c r="D50" s="60">
        <f t="shared" si="0"/>
        <v>0</v>
      </c>
      <c r="E50" s="59"/>
      <c r="F50" s="187"/>
      <c r="G50" s="142" t="s">
        <v>105</v>
      </c>
      <c r="H50" s="189"/>
      <c r="I50" s="60">
        <f t="shared" si="1"/>
        <v>0</v>
      </c>
      <c r="J50" s="20"/>
      <c r="K50" s="20"/>
      <c r="L50" s="20"/>
      <c r="M50" s="20"/>
      <c r="N50" s="20"/>
      <c r="O50" s="4"/>
      <c r="P50" s="4"/>
      <c r="Q50" s="4"/>
      <c r="R50" s="4"/>
      <c r="S50" s="4"/>
      <c r="T50" s="4"/>
      <c r="U50" s="4"/>
      <c r="V50" s="4"/>
    </row>
    <row r="51" spans="1:22" s="5" customFormat="1" ht="16.5" x14ac:dyDescent="0.15">
      <c r="A51" s="187"/>
      <c r="B51" s="142" t="s">
        <v>51</v>
      </c>
      <c r="C51" s="189"/>
      <c r="D51" s="60">
        <f t="shared" si="0"/>
        <v>0</v>
      </c>
      <c r="E51" s="59"/>
      <c r="F51" s="187"/>
      <c r="G51" s="142" t="s">
        <v>105</v>
      </c>
      <c r="H51" s="189"/>
      <c r="I51" s="60">
        <f t="shared" si="1"/>
        <v>0</v>
      </c>
      <c r="J51" s="20"/>
      <c r="K51" s="20"/>
      <c r="L51" s="20"/>
      <c r="M51" s="20"/>
      <c r="N51" s="20"/>
      <c r="O51" s="4"/>
      <c r="P51" s="4"/>
      <c r="Q51" s="4"/>
      <c r="R51" s="4"/>
      <c r="S51" s="4"/>
      <c r="T51" s="4"/>
      <c r="U51" s="4"/>
      <c r="V51" s="4"/>
    </row>
    <row r="52" spans="1:22" s="5" customFormat="1" ht="16.5" x14ac:dyDescent="0.15">
      <c r="A52" s="187"/>
      <c r="B52" s="142" t="s">
        <v>51</v>
      </c>
      <c r="C52" s="189"/>
      <c r="D52" s="60">
        <f t="shared" si="0"/>
        <v>0</v>
      </c>
      <c r="E52" s="59"/>
      <c r="F52" s="187"/>
      <c r="G52" s="142" t="s">
        <v>105</v>
      </c>
      <c r="H52" s="189"/>
      <c r="I52" s="60">
        <f t="shared" si="1"/>
        <v>0</v>
      </c>
      <c r="J52" s="20"/>
      <c r="K52" s="20"/>
      <c r="L52" s="20"/>
      <c r="M52" s="20"/>
      <c r="N52" s="20"/>
      <c r="O52" s="4"/>
      <c r="P52" s="4"/>
      <c r="Q52" s="4"/>
      <c r="R52" s="4"/>
      <c r="S52" s="4"/>
      <c r="T52" s="4"/>
      <c r="U52" s="4"/>
      <c r="V52" s="4"/>
    </row>
    <row r="53" spans="1:22" s="5" customFormat="1" ht="16.5" x14ac:dyDescent="0.15">
      <c r="A53" s="187"/>
      <c r="B53" s="142" t="s">
        <v>51</v>
      </c>
      <c r="C53" s="189"/>
      <c r="D53" s="60">
        <f t="shared" si="0"/>
        <v>0</v>
      </c>
      <c r="E53" s="59"/>
      <c r="F53" s="187"/>
      <c r="G53" s="142" t="s">
        <v>105</v>
      </c>
      <c r="H53" s="189"/>
      <c r="I53" s="60">
        <f t="shared" si="1"/>
        <v>0</v>
      </c>
      <c r="J53" s="20"/>
      <c r="K53" s="20"/>
      <c r="L53" s="20"/>
      <c r="M53" s="20"/>
      <c r="N53" s="20"/>
      <c r="O53" s="4"/>
      <c r="P53" s="4"/>
      <c r="Q53" s="4"/>
      <c r="R53" s="4"/>
      <c r="S53" s="4"/>
      <c r="T53" s="4"/>
      <c r="U53" s="4"/>
      <c r="V53" s="4"/>
    </row>
    <row r="54" spans="1:22" s="5" customFormat="1" ht="16.5" x14ac:dyDescent="0.15">
      <c r="A54" s="187"/>
      <c r="B54" s="142" t="s">
        <v>51</v>
      </c>
      <c r="C54" s="189"/>
      <c r="D54" s="60">
        <f t="shared" si="0"/>
        <v>0</v>
      </c>
      <c r="E54" s="59"/>
      <c r="F54" s="187"/>
      <c r="G54" s="142" t="s">
        <v>105</v>
      </c>
      <c r="H54" s="189"/>
      <c r="I54" s="60">
        <f t="shared" si="1"/>
        <v>0</v>
      </c>
      <c r="J54" s="20"/>
      <c r="K54" s="20"/>
      <c r="L54" s="20"/>
      <c r="M54" s="20"/>
      <c r="N54" s="20"/>
      <c r="O54" s="4"/>
      <c r="P54" s="4"/>
      <c r="Q54" s="4"/>
      <c r="R54" s="4"/>
      <c r="S54" s="4"/>
      <c r="T54" s="4"/>
      <c r="U54" s="4"/>
      <c r="V54" s="4"/>
    </row>
    <row r="55" spans="1:22" s="5" customFormat="1" ht="16.5" x14ac:dyDescent="0.15">
      <c r="A55" s="187"/>
      <c r="B55" s="142" t="s">
        <v>51</v>
      </c>
      <c r="C55" s="189"/>
      <c r="D55" s="60">
        <f t="shared" si="0"/>
        <v>0</v>
      </c>
      <c r="E55" s="59"/>
      <c r="F55" s="187"/>
      <c r="G55" s="142" t="s">
        <v>51</v>
      </c>
      <c r="H55" s="189"/>
      <c r="I55" s="60">
        <f t="shared" si="1"/>
        <v>0</v>
      </c>
      <c r="J55" s="20"/>
      <c r="K55" s="20"/>
      <c r="L55" s="20"/>
      <c r="M55" s="20"/>
      <c r="N55" s="20"/>
      <c r="O55" s="4"/>
      <c r="P55" s="4"/>
      <c r="Q55" s="4"/>
      <c r="R55" s="4"/>
      <c r="S55" s="4"/>
      <c r="T55" s="4"/>
      <c r="U55" s="4"/>
      <c r="V55" s="4"/>
    </row>
    <row r="56" spans="1:22" s="5" customFormat="1" ht="16.5" x14ac:dyDescent="0.15">
      <c r="A56" s="187"/>
      <c r="B56" s="142" t="s">
        <v>51</v>
      </c>
      <c r="C56" s="189"/>
      <c r="D56" s="60">
        <f t="shared" si="0"/>
        <v>0</v>
      </c>
      <c r="E56" s="59"/>
      <c r="F56" s="187"/>
      <c r="G56" s="142" t="s">
        <v>105</v>
      </c>
      <c r="H56" s="189"/>
      <c r="I56" s="60">
        <f t="shared" si="1"/>
        <v>0</v>
      </c>
      <c r="J56" s="20"/>
      <c r="K56" s="20"/>
      <c r="L56" s="20"/>
      <c r="M56" s="20"/>
      <c r="N56" s="20"/>
      <c r="O56" s="4"/>
      <c r="P56" s="4"/>
      <c r="Q56" s="4"/>
      <c r="R56" s="4"/>
      <c r="S56" s="4"/>
      <c r="T56" s="4"/>
      <c r="U56" s="4"/>
      <c r="V56" s="4"/>
    </row>
    <row r="57" spans="1:22" s="5" customFormat="1" ht="16.5" x14ac:dyDescent="0.15">
      <c r="A57" s="187"/>
      <c r="B57" s="142" t="s">
        <v>51</v>
      </c>
      <c r="C57" s="189"/>
      <c r="D57" s="60">
        <f t="shared" si="0"/>
        <v>0</v>
      </c>
      <c r="E57" s="59"/>
      <c r="F57" s="187"/>
      <c r="G57" s="142" t="s">
        <v>105</v>
      </c>
      <c r="H57" s="189"/>
      <c r="I57" s="60">
        <f t="shared" si="1"/>
        <v>0</v>
      </c>
      <c r="J57" s="20"/>
      <c r="K57" s="20"/>
      <c r="L57" s="20"/>
      <c r="M57" s="20"/>
      <c r="N57" s="20"/>
      <c r="O57" s="4"/>
      <c r="P57" s="4"/>
      <c r="Q57" s="4"/>
      <c r="R57" s="4"/>
      <c r="S57" s="4"/>
      <c r="T57" s="4"/>
      <c r="U57" s="4"/>
      <c r="V57" s="4"/>
    </row>
    <row r="58" spans="1:22" s="5" customFormat="1" ht="16.5" x14ac:dyDescent="0.15">
      <c r="A58" s="187"/>
      <c r="B58" s="142" t="s">
        <v>51</v>
      </c>
      <c r="C58" s="189"/>
      <c r="D58" s="60">
        <f t="shared" si="0"/>
        <v>0</v>
      </c>
      <c r="E58" s="59"/>
      <c r="F58" s="187"/>
      <c r="G58" s="142" t="s">
        <v>105</v>
      </c>
      <c r="H58" s="189"/>
      <c r="I58" s="60">
        <f t="shared" si="1"/>
        <v>0</v>
      </c>
      <c r="J58" s="20"/>
      <c r="K58" s="20"/>
      <c r="L58" s="20"/>
      <c r="M58" s="20"/>
      <c r="N58" s="20"/>
      <c r="O58" s="4"/>
      <c r="P58" s="4"/>
      <c r="Q58" s="4"/>
      <c r="R58" s="4"/>
      <c r="S58" s="4"/>
      <c r="T58" s="4"/>
      <c r="U58" s="4"/>
      <c r="V58" s="4"/>
    </row>
    <row r="59" spans="1:22" s="5" customFormat="1" ht="16.5" x14ac:dyDescent="0.15">
      <c r="A59" s="187"/>
      <c r="B59" s="142" t="s">
        <v>51</v>
      </c>
      <c r="C59" s="189"/>
      <c r="D59" s="60">
        <f t="shared" si="0"/>
        <v>0</v>
      </c>
      <c r="E59" s="59"/>
      <c r="F59" s="187"/>
      <c r="G59" s="142" t="s">
        <v>105</v>
      </c>
      <c r="H59" s="189"/>
      <c r="I59" s="60">
        <f t="shared" si="1"/>
        <v>0</v>
      </c>
      <c r="J59" s="20"/>
      <c r="K59" s="20"/>
      <c r="L59" s="20"/>
      <c r="M59" s="20"/>
      <c r="N59" s="20"/>
      <c r="O59" s="4"/>
      <c r="P59" s="4"/>
      <c r="Q59" s="4"/>
      <c r="R59" s="4"/>
      <c r="S59" s="4"/>
      <c r="T59" s="4"/>
      <c r="U59" s="4"/>
      <c r="V59" s="4"/>
    </row>
    <row r="60" spans="1:22" s="5" customFormat="1" ht="16.5" x14ac:dyDescent="0.15">
      <c r="A60" s="187"/>
      <c r="B60" s="142" t="s">
        <v>51</v>
      </c>
      <c r="C60" s="189"/>
      <c r="D60" s="60">
        <f t="shared" si="0"/>
        <v>0</v>
      </c>
      <c r="E60" s="59"/>
      <c r="F60" s="187"/>
      <c r="G60" s="142" t="s">
        <v>105</v>
      </c>
      <c r="H60" s="189"/>
      <c r="I60" s="60">
        <f t="shared" si="1"/>
        <v>0</v>
      </c>
      <c r="J60" s="20"/>
      <c r="K60" s="20"/>
      <c r="L60" s="20"/>
      <c r="M60" s="20"/>
      <c r="N60" s="20"/>
      <c r="O60" s="4"/>
      <c r="P60" s="4"/>
      <c r="Q60" s="4"/>
      <c r="R60" s="4"/>
      <c r="S60" s="4"/>
      <c r="T60" s="4"/>
      <c r="U60" s="4"/>
      <c r="V60" s="4"/>
    </row>
    <row r="61" spans="1:22" s="5" customFormat="1" ht="16.5" x14ac:dyDescent="0.15">
      <c r="A61" s="187"/>
      <c r="B61" s="142" t="s">
        <v>51</v>
      </c>
      <c r="C61" s="189"/>
      <c r="D61" s="60">
        <f t="shared" si="0"/>
        <v>0</v>
      </c>
      <c r="E61" s="59"/>
      <c r="F61" s="187"/>
      <c r="G61" s="142" t="s">
        <v>105</v>
      </c>
      <c r="H61" s="189"/>
      <c r="I61" s="60">
        <f t="shared" si="1"/>
        <v>0</v>
      </c>
      <c r="J61" s="20"/>
      <c r="K61" s="20"/>
      <c r="L61" s="20"/>
      <c r="M61" s="20"/>
      <c r="N61" s="20"/>
      <c r="O61" s="4"/>
      <c r="P61" s="4"/>
      <c r="Q61" s="4"/>
      <c r="R61" s="4"/>
      <c r="S61" s="4"/>
      <c r="T61" s="4"/>
      <c r="U61" s="4"/>
      <c r="V61" s="4"/>
    </row>
    <row r="62" spans="1:22" s="5" customFormat="1" ht="16.5" x14ac:dyDescent="0.15">
      <c r="A62" s="187"/>
      <c r="B62" s="142" t="s">
        <v>51</v>
      </c>
      <c r="C62" s="189"/>
      <c r="D62" s="60">
        <f t="shared" si="0"/>
        <v>0</v>
      </c>
      <c r="E62" s="59"/>
      <c r="F62" s="187"/>
      <c r="G62" s="142" t="s">
        <v>105</v>
      </c>
      <c r="H62" s="189"/>
      <c r="I62" s="60">
        <f t="shared" si="1"/>
        <v>0</v>
      </c>
      <c r="J62" s="20"/>
      <c r="K62" s="20"/>
      <c r="L62" s="20"/>
      <c r="M62" s="20"/>
      <c r="N62" s="20"/>
      <c r="O62" s="4"/>
      <c r="P62" s="4"/>
      <c r="Q62" s="4"/>
      <c r="R62" s="4"/>
      <c r="S62" s="4"/>
      <c r="T62" s="4"/>
      <c r="U62" s="4"/>
      <c r="V62" s="4"/>
    </row>
    <row r="63" spans="1:22" s="5" customFormat="1" ht="16.5" x14ac:dyDescent="0.15">
      <c r="A63" s="187"/>
      <c r="B63" s="142" t="s">
        <v>51</v>
      </c>
      <c r="C63" s="189"/>
      <c r="D63" s="60">
        <f t="shared" si="0"/>
        <v>0</v>
      </c>
      <c r="E63" s="59"/>
      <c r="F63" s="187"/>
      <c r="G63" s="142" t="s">
        <v>51</v>
      </c>
      <c r="H63" s="189"/>
      <c r="I63" s="60">
        <f t="shared" si="1"/>
        <v>0</v>
      </c>
      <c r="J63" s="20"/>
      <c r="K63" s="20"/>
      <c r="L63" s="20"/>
      <c r="M63" s="20"/>
      <c r="N63" s="20"/>
      <c r="O63" s="4"/>
      <c r="P63" s="4"/>
      <c r="Q63" s="4"/>
      <c r="R63" s="4"/>
      <c r="S63" s="4"/>
      <c r="T63" s="4"/>
      <c r="U63" s="4"/>
      <c r="V63" s="4"/>
    </row>
    <row r="64" spans="1:22" s="5" customFormat="1" ht="16.5" x14ac:dyDescent="0.15">
      <c r="A64" s="187"/>
      <c r="B64" s="142" t="s">
        <v>51</v>
      </c>
      <c r="C64" s="189"/>
      <c r="D64" s="60">
        <f t="shared" si="0"/>
        <v>0</v>
      </c>
      <c r="E64" s="59"/>
      <c r="F64" s="187"/>
      <c r="G64" s="142" t="s">
        <v>105</v>
      </c>
      <c r="H64" s="189"/>
      <c r="I64" s="60">
        <f t="shared" si="1"/>
        <v>0</v>
      </c>
      <c r="J64" s="32" t="s">
        <v>53</v>
      </c>
      <c r="K64" s="32"/>
      <c r="L64" s="20"/>
      <c r="M64" s="20"/>
      <c r="N64" s="20"/>
      <c r="O64" s="4"/>
      <c r="P64" s="4"/>
      <c r="Q64" s="4"/>
      <c r="R64" s="4"/>
      <c r="S64" s="4"/>
      <c r="T64" s="4"/>
      <c r="U64" s="4"/>
      <c r="V64" s="4"/>
    </row>
    <row r="65" spans="1:22" s="5" customFormat="1" ht="16.5" x14ac:dyDescent="0.15">
      <c r="A65" s="187"/>
      <c r="B65" s="142" t="s">
        <v>51</v>
      </c>
      <c r="C65" s="189"/>
      <c r="D65" s="60">
        <f t="shared" si="0"/>
        <v>0</v>
      </c>
      <c r="E65" s="59"/>
      <c r="F65" s="187"/>
      <c r="G65" s="142" t="s">
        <v>105</v>
      </c>
      <c r="H65" s="189"/>
      <c r="I65" s="60">
        <f t="shared" si="1"/>
        <v>0</v>
      </c>
      <c r="J65" s="32" t="s">
        <v>109</v>
      </c>
      <c r="K65" s="32"/>
      <c r="L65" s="20"/>
      <c r="M65" s="20"/>
      <c r="N65" s="20"/>
      <c r="O65" s="4"/>
      <c r="P65" s="4"/>
      <c r="Q65" s="4"/>
      <c r="R65" s="4"/>
      <c r="S65" s="4"/>
      <c r="T65" s="4"/>
      <c r="U65" s="4"/>
      <c r="V65" s="4"/>
    </row>
    <row r="66" spans="1:22" s="5" customFormat="1" ht="16.5" x14ac:dyDescent="0.15">
      <c r="A66" s="187"/>
      <c r="B66" s="142" t="s">
        <v>51</v>
      </c>
      <c r="C66" s="189"/>
      <c r="D66" s="60">
        <f t="shared" si="0"/>
        <v>0</v>
      </c>
      <c r="E66" s="59"/>
      <c r="F66" s="187"/>
      <c r="G66" s="142" t="s">
        <v>51</v>
      </c>
      <c r="H66" s="189"/>
      <c r="I66" s="60">
        <f t="shared" si="1"/>
        <v>0</v>
      </c>
      <c r="J66" s="20"/>
      <c r="K66" s="20"/>
      <c r="L66" s="20"/>
      <c r="M66" s="20"/>
      <c r="N66" s="20"/>
      <c r="O66" s="4"/>
      <c r="P66" s="4"/>
      <c r="Q66" s="4"/>
      <c r="R66" s="4"/>
      <c r="S66" s="4"/>
      <c r="T66" s="4"/>
      <c r="U66" s="4"/>
      <c r="V66" s="4"/>
    </row>
    <row r="67" spans="1:22" s="5" customFormat="1" ht="16.5" x14ac:dyDescent="0.15">
      <c r="A67" s="187"/>
      <c r="B67" s="142" t="s">
        <v>51</v>
      </c>
      <c r="C67" s="189"/>
      <c r="D67" s="60">
        <f t="shared" si="0"/>
        <v>0</v>
      </c>
      <c r="E67" s="59"/>
      <c r="F67" s="187"/>
      <c r="G67" s="142" t="s">
        <v>105</v>
      </c>
      <c r="H67" s="189"/>
      <c r="I67" s="60">
        <f t="shared" si="1"/>
        <v>0</v>
      </c>
      <c r="J67" s="20"/>
      <c r="K67" s="20"/>
      <c r="L67" s="20"/>
      <c r="M67" s="20"/>
      <c r="N67" s="20"/>
      <c r="O67" s="4"/>
      <c r="P67" s="4"/>
      <c r="Q67" s="4"/>
      <c r="R67" s="4"/>
      <c r="S67" s="4"/>
      <c r="T67" s="4"/>
      <c r="U67" s="4"/>
      <c r="V67" s="4"/>
    </row>
    <row r="68" spans="1:22" s="5" customFormat="1" ht="16.5" x14ac:dyDescent="0.15">
      <c r="A68" s="187"/>
      <c r="B68" s="142" t="s">
        <v>51</v>
      </c>
      <c r="C68" s="189"/>
      <c r="D68" s="60">
        <f t="shared" si="0"/>
        <v>0</v>
      </c>
      <c r="E68" s="59"/>
      <c r="F68" s="187"/>
      <c r="G68" s="142" t="s">
        <v>51</v>
      </c>
      <c r="H68" s="189"/>
      <c r="I68" s="60">
        <f t="shared" si="1"/>
        <v>0</v>
      </c>
      <c r="J68" s="20"/>
      <c r="K68" s="20"/>
      <c r="L68" s="20"/>
      <c r="M68" s="20"/>
      <c r="N68" s="20"/>
      <c r="O68" s="4"/>
      <c r="P68" s="4"/>
      <c r="Q68" s="4"/>
      <c r="R68" s="4"/>
      <c r="S68" s="4"/>
      <c r="T68" s="4"/>
      <c r="U68" s="4"/>
      <c r="V68" s="4"/>
    </row>
    <row r="69" spans="1:22" s="5" customFormat="1" ht="16.5" x14ac:dyDescent="0.15">
      <c r="A69" s="187"/>
      <c r="B69" s="142" t="s">
        <v>51</v>
      </c>
      <c r="C69" s="189"/>
      <c r="D69" s="60">
        <f t="shared" si="0"/>
        <v>0</v>
      </c>
      <c r="E69" s="59"/>
      <c r="F69" s="187"/>
      <c r="G69" s="142" t="s">
        <v>105</v>
      </c>
      <c r="H69" s="189"/>
      <c r="I69" s="60">
        <f t="shared" si="1"/>
        <v>0</v>
      </c>
      <c r="J69" s="20"/>
      <c r="K69" s="20"/>
      <c r="L69" s="20"/>
      <c r="M69" s="20"/>
      <c r="N69" s="20"/>
      <c r="O69" s="4"/>
      <c r="P69" s="4"/>
      <c r="Q69" s="4"/>
      <c r="R69" s="4"/>
      <c r="S69" s="4"/>
      <c r="T69" s="4"/>
      <c r="U69" s="4"/>
      <c r="V69" s="4"/>
    </row>
    <row r="70" spans="1:22" s="5" customFormat="1" ht="17.25" thickBot="1" x14ac:dyDescent="0.2">
      <c r="A70" s="188"/>
      <c r="B70" s="143" t="s">
        <v>51</v>
      </c>
      <c r="C70" s="190"/>
      <c r="D70" s="65">
        <f>A70*C70</f>
        <v>0</v>
      </c>
      <c r="E70" s="59"/>
      <c r="F70" s="188"/>
      <c r="G70" s="143" t="s">
        <v>105</v>
      </c>
      <c r="H70" s="190"/>
      <c r="I70" s="65">
        <f>F70*H70</f>
        <v>0</v>
      </c>
      <c r="J70" s="20"/>
      <c r="K70" s="20"/>
      <c r="L70" s="20"/>
      <c r="M70" s="20"/>
      <c r="N70" s="20"/>
      <c r="O70" s="4"/>
      <c r="P70" s="4"/>
      <c r="Q70" s="4"/>
      <c r="R70" s="4"/>
      <c r="S70" s="4"/>
      <c r="T70" s="4"/>
      <c r="U70" s="4"/>
      <c r="V70" s="4"/>
    </row>
    <row r="71" spans="1:22" s="5" customFormat="1" ht="16.5" x14ac:dyDescent="0.15">
      <c r="A71" s="59"/>
      <c r="B71" s="59"/>
      <c r="C71" s="59"/>
      <c r="D71" s="59"/>
      <c r="E71" s="59"/>
      <c r="F71" s="59"/>
      <c r="G71" s="59"/>
      <c r="H71" s="59"/>
      <c r="I71" s="59"/>
      <c r="J71" s="20"/>
      <c r="K71" s="20"/>
      <c r="L71" s="20"/>
      <c r="M71" s="20"/>
      <c r="N71" s="20"/>
      <c r="O71" s="4"/>
      <c r="P71" s="4"/>
      <c r="Q71" s="4"/>
      <c r="R71" s="4"/>
      <c r="S71" s="4"/>
      <c r="T71" s="4"/>
      <c r="U71" s="4"/>
      <c r="V71" s="4"/>
    </row>
    <row r="72" spans="1:22" s="5" customFormat="1" ht="16.5" x14ac:dyDescent="0.15">
      <c r="A72" s="59"/>
      <c r="B72" s="59"/>
      <c r="C72" s="59"/>
      <c r="D72" s="59"/>
      <c r="E72" s="59"/>
      <c r="F72" s="59"/>
      <c r="G72" s="59"/>
      <c r="H72" s="59"/>
      <c r="I72" s="59"/>
      <c r="J72" s="20"/>
      <c r="K72" s="20"/>
      <c r="L72" s="20"/>
      <c r="M72" s="20"/>
      <c r="N72" s="20"/>
      <c r="O72" s="4"/>
      <c r="P72" s="4"/>
      <c r="Q72" s="4"/>
      <c r="R72" s="4"/>
      <c r="S72" s="4"/>
      <c r="T72" s="4"/>
      <c r="U72" s="4"/>
      <c r="V72" s="4"/>
    </row>
    <row r="73" spans="1:22" s="5" customFormat="1" ht="30" x14ac:dyDescent="0.15">
      <c r="A73" s="466" t="s">
        <v>54</v>
      </c>
      <c r="B73" s="466"/>
      <c r="C73" s="466"/>
      <c r="D73" s="466"/>
      <c r="E73" s="466"/>
      <c r="F73" s="466"/>
      <c r="G73" s="466"/>
      <c r="H73" s="466"/>
      <c r="I73" s="466"/>
      <c r="J73" s="38"/>
      <c r="K73" s="38"/>
      <c r="L73" s="38"/>
      <c r="M73" s="38"/>
      <c r="N73" s="38"/>
      <c r="O73" s="4"/>
      <c r="P73" s="4"/>
      <c r="Q73" s="4"/>
      <c r="R73" s="4"/>
      <c r="S73" s="4"/>
      <c r="T73" s="4"/>
      <c r="U73" s="4"/>
      <c r="V73" s="4"/>
    </row>
    <row r="74" spans="1:22" s="5" customFormat="1" ht="17.25" thickBot="1" x14ac:dyDescent="0.2">
      <c r="A74" s="59"/>
      <c r="B74" s="59"/>
      <c r="C74" s="59"/>
      <c r="D74" s="59"/>
      <c r="E74" s="59"/>
      <c r="F74" s="59"/>
      <c r="G74" s="59"/>
      <c r="H74" s="59"/>
      <c r="I74" s="59"/>
      <c r="J74" s="20"/>
      <c r="K74" s="20"/>
      <c r="L74" s="20"/>
      <c r="M74" s="20"/>
      <c r="N74" s="20"/>
      <c r="O74" s="4"/>
      <c r="P74" s="4"/>
      <c r="Q74" s="4"/>
      <c r="R74" s="4"/>
      <c r="S74" s="4"/>
      <c r="T74" s="4"/>
      <c r="U74" s="4"/>
      <c r="V74" s="4"/>
    </row>
    <row r="75" spans="1:22" s="5" customFormat="1" ht="16.5" x14ac:dyDescent="0.15">
      <c r="A75" s="467" t="s">
        <v>161</v>
      </c>
      <c r="B75" s="468"/>
      <c r="C75" s="468"/>
      <c r="D75" s="469"/>
      <c r="E75" s="66"/>
      <c r="F75" s="467" t="s">
        <v>162</v>
      </c>
      <c r="G75" s="468"/>
      <c r="H75" s="468"/>
      <c r="I75" s="469"/>
      <c r="J75" s="20"/>
      <c r="K75" s="20"/>
      <c r="L75" s="20"/>
      <c r="M75" s="20"/>
      <c r="N75" s="20"/>
      <c r="O75" s="4"/>
      <c r="P75" s="4"/>
      <c r="Q75" s="4"/>
      <c r="R75" s="4"/>
      <c r="S75" s="4"/>
      <c r="T75" s="4"/>
      <c r="U75" s="4"/>
      <c r="V75" s="4"/>
    </row>
    <row r="76" spans="1:22" s="5" customFormat="1" ht="16.149999999999999" customHeight="1" x14ac:dyDescent="0.15">
      <c r="A76" s="470" t="s">
        <v>207</v>
      </c>
      <c r="B76" s="471"/>
      <c r="C76" s="473" t="s">
        <v>49</v>
      </c>
      <c r="D76" s="475" t="s">
        <v>160</v>
      </c>
      <c r="E76" s="66"/>
      <c r="F76" s="470" t="s">
        <v>207</v>
      </c>
      <c r="G76" s="471"/>
      <c r="H76" s="473" t="s">
        <v>49</v>
      </c>
      <c r="I76" s="475" t="s">
        <v>160</v>
      </c>
      <c r="J76" s="20"/>
      <c r="K76" s="20"/>
      <c r="L76" s="20"/>
      <c r="M76" s="20"/>
      <c r="N76" s="20"/>
      <c r="O76" s="4"/>
      <c r="P76" s="4"/>
      <c r="Q76" s="4"/>
      <c r="R76" s="4"/>
      <c r="S76" s="4"/>
      <c r="T76" s="4"/>
      <c r="U76" s="4"/>
      <c r="V76" s="4"/>
    </row>
    <row r="77" spans="1:22" s="5" customFormat="1" ht="16.5" x14ac:dyDescent="0.15">
      <c r="A77" s="472"/>
      <c r="B77" s="471"/>
      <c r="C77" s="474"/>
      <c r="D77" s="476"/>
      <c r="E77" s="66"/>
      <c r="F77" s="472"/>
      <c r="G77" s="471"/>
      <c r="H77" s="474"/>
      <c r="I77" s="476"/>
      <c r="J77" s="20"/>
      <c r="K77" s="20"/>
      <c r="L77" s="20"/>
      <c r="M77" s="20"/>
      <c r="N77" s="20"/>
      <c r="O77" s="4"/>
      <c r="P77" s="4"/>
      <c r="Q77" s="4"/>
      <c r="R77" s="4"/>
      <c r="S77" s="4"/>
      <c r="T77" s="4"/>
      <c r="U77" s="4"/>
      <c r="V77" s="4"/>
    </row>
    <row r="78" spans="1:22" s="5" customFormat="1" ht="16.5" x14ac:dyDescent="0.15">
      <c r="A78" s="187"/>
      <c r="B78" s="73" t="s">
        <v>51</v>
      </c>
      <c r="C78" s="189"/>
      <c r="D78" s="60">
        <f>A78*C78</f>
        <v>0</v>
      </c>
      <c r="E78" s="66"/>
      <c r="F78" s="187"/>
      <c r="G78" s="73" t="s">
        <v>51</v>
      </c>
      <c r="H78" s="189"/>
      <c r="I78" s="60">
        <f>F78*H78</f>
        <v>0</v>
      </c>
      <c r="J78" s="20"/>
      <c r="K78" s="20"/>
      <c r="L78" s="20"/>
      <c r="M78" s="20"/>
      <c r="N78" s="20"/>
      <c r="O78" s="4"/>
      <c r="P78" s="4"/>
      <c r="Q78" s="4"/>
      <c r="R78" s="4"/>
      <c r="S78" s="4"/>
      <c r="T78" s="4"/>
      <c r="U78" s="4"/>
      <c r="V78" s="4"/>
    </row>
    <row r="79" spans="1:22" s="5" customFormat="1" ht="16.5" x14ac:dyDescent="0.15">
      <c r="A79" s="187"/>
      <c r="B79" s="73" t="s">
        <v>51</v>
      </c>
      <c r="C79" s="189"/>
      <c r="D79" s="60">
        <f t="shared" ref="D79:D138" si="2">A79*C79</f>
        <v>0</v>
      </c>
      <c r="E79" s="66"/>
      <c r="F79" s="187"/>
      <c r="G79" s="73" t="s">
        <v>51</v>
      </c>
      <c r="H79" s="189"/>
      <c r="I79" s="60">
        <f t="shared" ref="I79:I138" si="3">F79*H79</f>
        <v>0</v>
      </c>
      <c r="J79" s="20"/>
      <c r="K79" s="20"/>
      <c r="L79" s="20"/>
      <c r="M79" s="20"/>
      <c r="N79" s="20"/>
      <c r="O79" s="4"/>
      <c r="P79" s="4"/>
      <c r="Q79" s="4"/>
      <c r="R79" s="4"/>
      <c r="S79" s="4"/>
      <c r="T79" s="4"/>
      <c r="U79" s="4"/>
      <c r="V79" s="4"/>
    </row>
    <row r="80" spans="1:22" s="5" customFormat="1" ht="16.5" x14ac:dyDescent="0.15">
      <c r="A80" s="187"/>
      <c r="B80" s="73" t="s">
        <v>51</v>
      </c>
      <c r="C80" s="189"/>
      <c r="D80" s="60">
        <f t="shared" si="2"/>
        <v>0</v>
      </c>
      <c r="E80" s="66"/>
      <c r="F80" s="187"/>
      <c r="G80" s="73" t="s">
        <v>51</v>
      </c>
      <c r="H80" s="189"/>
      <c r="I80" s="60">
        <f t="shared" si="3"/>
        <v>0</v>
      </c>
      <c r="J80" s="20"/>
      <c r="K80" s="20"/>
      <c r="L80" s="20"/>
      <c r="M80" s="20"/>
      <c r="N80" s="20"/>
      <c r="O80" s="4"/>
      <c r="P80" s="4"/>
      <c r="Q80" s="4"/>
      <c r="R80" s="4"/>
      <c r="S80" s="4"/>
      <c r="T80" s="4"/>
      <c r="U80" s="4"/>
      <c r="V80" s="4"/>
    </row>
    <row r="81" spans="1:22" s="5" customFormat="1" ht="16.5" x14ac:dyDescent="0.15">
      <c r="A81" s="187"/>
      <c r="B81" s="73" t="s">
        <v>51</v>
      </c>
      <c r="C81" s="189"/>
      <c r="D81" s="60">
        <f t="shared" si="2"/>
        <v>0</v>
      </c>
      <c r="E81" s="66"/>
      <c r="F81" s="187"/>
      <c r="G81" s="73" t="s">
        <v>51</v>
      </c>
      <c r="H81" s="189"/>
      <c r="I81" s="60">
        <f t="shared" si="3"/>
        <v>0</v>
      </c>
      <c r="J81" s="20"/>
      <c r="K81" s="20"/>
      <c r="L81" s="20"/>
      <c r="M81" s="20"/>
      <c r="N81" s="20"/>
      <c r="O81" s="4"/>
      <c r="P81" s="4"/>
      <c r="Q81" s="4"/>
      <c r="R81" s="4"/>
      <c r="S81" s="4"/>
      <c r="T81" s="4"/>
      <c r="U81" s="4"/>
      <c r="V81" s="4"/>
    </row>
    <row r="82" spans="1:22" s="5" customFormat="1" ht="16.5" x14ac:dyDescent="0.15">
      <c r="A82" s="187"/>
      <c r="B82" s="73" t="s">
        <v>51</v>
      </c>
      <c r="C82" s="189"/>
      <c r="D82" s="60">
        <f t="shared" si="2"/>
        <v>0</v>
      </c>
      <c r="E82" s="59"/>
      <c r="F82" s="187"/>
      <c r="G82" s="73" t="s">
        <v>51</v>
      </c>
      <c r="H82" s="189"/>
      <c r="I82" s="60">
        <f t="shared" si="3"/>
        <v>0</v>
      </c>
      <c r="J82" s="20"/>
      <c r="K82" s="20"/>
      <c r="L82" s="20"/>
      <c r="M82" s="20"/>
      <c r="N82" s="20"/>
      <c r="O82" s="4"/>
      <c r="P82" s="4"/>
      <c r="Q82" s="4"/>
      <c r="R82" s="4"/>
      <c r="S82" s="4"/>
      <c r="T82" s="4"/>
      <c r="U82" s="4"/>
      <c r="V82" s="4"/>
    </row>
    <row r="83" spans="1:22" s="5" customFormat="1" ht="16.5" x14ac:dyDescent="0.15">
      <c r="A83" s="187"/>
      <c r="B83" s="73" t="s">
        <v>51</v>
      </c>
      <c r="C83" s="189"/>
      <c r="D83" s="60">
        <f t="shared" si="2"/>
        <v>0</v>
      </c>
      <c r="E83" s="59"/>
      <c r="F83" s="187"/>
      <c r="G83" s="73" t="s">
        <v>51</v>
      </c>
      <c r="H83" s="189"/>
      <c r="I83" s="60">
        <f t="shared" si="3"/>
        <v>0</v>
      </c>
      <c r="J83" s="20"/>
      <c r="K83" s="20"/>
      <c r="L83" s="20"/>
      <c r="M83" s="20"/>
      <c r="N83" s="20"/>
      <c r="O83" s="4"/>
      <c r="P83" s="4"/>
      <c r="Q83" s="4"/>
      <c r="R83" s="4"/>
      <c r="S83" s="4"/>
      <c r="T83" s="4"/>
      <c r="U83" s="4"/>
      <c r="V83" s="4"/>
    </row>
    <row r="84" spans="1:22" s="5" customFormat="1" ht="16.5" x14ac:dyDescent="0.15">
      <c r="A84" s="187"/>
      <c r="B84" s="73" t="s">
        <v>51</v>
      </c>
      <c r="C84" s="189"/>
      <c r="D84" s="60">
        <f t="shared" si="2"/>
        <v>0</v>
      </c>
      <c r="E84" s="59"/>
      <c r="F84" s="187"/>
      <c r="G84" s="73" t="s">
        <v>51</v>
      </c>
      <c r="H84" s="189"/>
      <c r="I84" s="60">
        <f t="shared" si="3"/>
        <v>0</v>
      </c>
      <c r="J84" s="20"/>
      <c r="K84" s="20"/>
      <c r="L84" s="20"/>
      <c r="M84" s="20"/>
      <c r="N84" s="20"/>
      <c r="O84" s="4"/>
      <c r="P84" s="4"/>
      <c r="Q84" s="4"/>
      <c r="R84" s="4"/>
      <c r="S84" s="4"/>
      <c r="T84" s="4"/>
      <c r="U84" s="4"/>
      <c r="V84" s="4"/>
    </row>
    <row r="85" spans="1:22" s="5" customFormat="1" ht="16.5" x14ac:dyDescent="0.15">
      <c r="A85" s="187"/>
      <c r="B85" s="73" t="s">
        <v>51</v>
      </c>
      <c r="C85" s="189"/>
      <c r="D85" s="60">
        <f t="shared" si="2"/>
        <v>0</v>
      </c>
      <c r="E85" s="59"/>
      <c r="F85" s="187"/>
      <c r="G85" s="73" t="s">
        <v>51</v>
      </c>
      <c r="H85" s="189"/>
      <c r="I85" s="60">
        <f t="shared" si="3"/>
        <v>0</v>
      </c>
      <c r="J85" s="20"/>
      <c r="K85" s="20"/>
      <c r="L85" s="20"/>
      <c r="M85" s="20"/>
      <c r="N85" s="20"/>
      <c r="O85" s="4"/>
      <c r="P85" s="4"/>
      <c r="Q85" s="4"/>
      <c r="R85" s="4"/>
      <c r="S85" s="4"/>
      <c r="T85" s="4"/>
      <c r="U85" s="4"/>
      <c r="V85" s="4"/>
    </row>
    <row r="86" spans="1:22" s="5" customFormat="1" ht="16.5" x14ac:dyDescent="0.15">
      <c r="A86" s="187"/>
      <c r="B86" s="73" t="s">
        <v>51</v>
      </c>
      <c r="C86" s="189"/>
      <c r="D86" s="60">
        <f t="shared" si="2"/>
        <v>0</v>
      </c>
      <c r="E86" s="59"/>
      <c r="F86" s="187"/>
      <c r="G86" s="73" t="s">
        <v>51</v>
      </c>
      <c r="H86" s="189"/>
      <c r="I86" s="60">
        <f t="shared" si="3"/>
        <v>0</v>
      </c>
      <c r="J86" s="20"/>
      <c r="K86" s="20"/>
      <c r="L86" s="20"/>
      <c r="M86" s="20"/>
      <c r="N86" s="20"/>
      <c r="O86" s="4"/>
      <c r="P86" s="4"/>
      <c r="Q86" s="4"/>
      <c r="R86" s="4"/>
      <c r="S86" s="4"/>
      <c r="T86" s="4"/>
      <c r="U86" s="4"/>
      <c r="V86" s="4"/>
    </row>
    <row r="87" spans="1:22" s="5" customFormat="1" ht="16.5" x14ac:dyDescent="0.15">
      <c r="A87" s="187"/>
      <c r="B87" s="73" t="s">
        <v>51</v>
      </c>
      <c r="C87" s="189"/>
      <c r="D87" s="60">
        <f t="shared" si="2"/>
        <v>0</v>
      </c>
      <c r="E87" s="59"/>
      <c r="F87" s="187"/>
      <c r="G87" s="73" t="s">
        <v>51</v>
      </c>
      <c r="H87" s="189"/>
      <c r="I87" s="60">
        <f t="shared" si="3"/>
        <v>0</v>
      </c>
      <c r="J87" s="20"/>
      <c r="K87" s="20"/>
      <c r="L87" s="20"/>
      <c r="M87" s="20"/>
      <c r="N87" s="20"/>
      <c r="O87" s="4"/>
      <c r="P87" s="4"/>
      <c r="Q87" s="4"/>
      <c r="R87" s="4"/>
      <c r="S87" s="4"/>
      <c r="T87" s="4"/>
      <c r="U87" s="4"/>
      <c r="V87" s="4"/>
    </row>
    <row r="88" spans="1:22" s="5" customFormat="1" ht="16.5" x14ac:dyDescent="0.15">
      <c r="A88" s="187"/>
      <c r="B88" s="73" t="s">
        <v>51</v>
      </c>
      <c r="C88" s="189"/>
      <c r="D88" s="60">
        <f t="shared" si="2"/>
        <v>0</v>
      </c>
      <c r="E88" s="59"/>
      <c r="F88" s="187"/>
      <c r="G88" s="73" t="s">
        <v>51</v>
      </c>
      <c r="H88" s="189"/>
      <c r="I88" s="60">
        <f t="shared" si="3"/>
        <v>0</v>
      </c>
      <c r="J88" s="20"/>
      <c r="K88" s="20"/>
      <c r="L88" s="20"/>
      <c r="M88" s="20"/>
      <c r="N88" s="20"/>
      <c r="O88" s="4"/>
      <c r="P88" s="4"/>
      <c r="Q88" s="4"/>
      <c r="R88" s="4"/>
      <c r="S88" s="4"/>
      <c r="T88" s="4"/>
      <c r="U88" s="4"/>
      <c r="V88" s="4"/>
    </row>
    <row r="89" spans="1:22" s="5" customFormat="1" ht="16.5" x14ac:dyDescent="0.15">
      <c r="A89" s="187"/>
      <c r="B89" s="73" t="s">
        <v>51</v>
      </c>
      <c r="C89" s="189"/>
      <c r="D89" s="60">
        <f t="shared" si="2"/>
        <v>0</v>
      </c>
      <c r="E89" s="59"/>
      <c r="F89" s="187"/>
      <c r="G89" s="73" t="s">
        <v>51</v>
      </c>
      <c r="H89" s="189"/>
      <c r="I89" s="60">
        <f t="shared" si="3"/>
        <v>0</v>
      </c>
      <c r="J89" s="20"/>
      <c r="K89" s="20"/>
      <c r="L89" s="20"/>
      <c r="M89" s="20"/>
      <c r="N89" s="20"/>
      <c r="O89" s="4"/>
      <c r="P89" s="4"/>
      <c r="Q89" s="4"/>
      <c r="R89" s="4"/>
      <c r="S89" s="4"/>
      <c r="T89" s="4"/>
      <c r="U89" s="4"/>
      <c r="V89" s="4"/>
    </row>
    <row r="90" spans="1:22" s="5" customFormat="1" ht="16.5" x14ac:dyDescent="0.15">
      <c r="A90" s="187"/>
      <c r="B90" s="73" t="s">
        <v>51</v>
      </c>
      <c r="C90" s="189"/>
      <c r="D90" s="60">
        <f t="shared" si="2"/>
        <v>0</v>
      </c>
      <c r="E90" s="59"/>
      <c r="F90" s="187"/>
      <c r="G90" s="73" t="s">
        <v>51</v>
      </c>
      <c r="H90" s="189"/>
      <c r="I90" s="60">
        <f t="shared" si="3"/>
        <v>0</v>
      </c>
      <c r="J90" s="20"/>
      <c r="K90" s="20"/>
      <c r="L90" s="20"/>
      <c r="M90" s="20"/>
      <c r="N90" s="20"/>
      <c r="O90" s="4"/>
      <c r="P90" s="4"/>
      <c r="Q90" s="4"/>
      <c r="R90" s="4"/>
      <c r="S90" s="4"/>
      <c r="T90" s="4"/>
      <c r="U90" s="4"/>
      <c r="V90" s="4"/>
    </row>
    <row r="91" spans="1:22" s="5" customFormat="1" ht="16.5" x14ac:dyDescent="0.15">
      <c r="A91" s="187"/>
      <c r="B91" s="73" t="s">
        <v>51</v>
      </c>
      <c r="C91" s="189"/>
      <c r="D91" s="60">
        <f t="shared" si="2"/>
        <v>0</v>
      </c>
      <c r="E91" s="59"/>
      <c r="F91" s="187"/>
      <c r="G91" s="73" t="s">
        <v>51</v>
      </c>
      <c r="H91" s="189"/>
      <c r="I91" s="60">
        <f t="shared" si="3"/>
        <v>0</v>
      </c>
      <c r="J91" s="20"/>
      <c r="K91" s="20"/>
      <c r="L91" s="20"/>
      <c r="M91" s="20"/>
      <c r="N91" s="20"/>
      <c r="O91" s="4"/>
      <c r="P91" s="4"/>
      <c r="Q91" s="4"/>
      <c r="R91" s="4"/>
      <c r="S91" s="4"/>
      <c r="T91" s="4"/>
      <c r="U91" s="4"/>
      <c r="V91" s="4"/>
    </row>
    <row r="92" spans="1:22" s="5" customFormat="1" ht="16.5" x14ac:dyDescent="0.15">
      <c r="A92" s="187"/>
      <c r="B92" s="73" t="s">
        <v>51</v>
      </c>
      <c r="C92" s="189"/>
      <c r="D92" s="60">
        <f t="shared" si="2"/>
        <v>0</v>
      </c>
      <c r="E92" s="59"/>
      <c r="F92" s="187"/>
      <c r="G92" s="73" t="s">
        <v>51</v>
      </c>
      <c r="H92" s="189"/>
      <c r="I92" s="60">
        <f t="shared" si="3"/>
        <v>0</v>
      </c>
      <c r="J92" s="20"/>
      <c r="K92" s="20"/>
      <c r="L92" s="20"/>
      <c r="M92" s="20"/>
      <c r="N92" s="20"/>
      <c r="O92" s="4"/>
      <c r="P92" s="4"/>
      <c r="Q92" s="4"/>
      <c r="R92" s="4"/>
      <c r="S92" s="4"/>
      <c r="T92" s="4"/>
      <c r="U92" s="4"/>
      <c r="V92" s="4"/>
    </row>
    <row r="93" spans="1:22" s="5" customFormat="1" ht="16.5" x14ac:dyDescent="0.15">
      <c r="A93" s="187"/>
      <c r="B93" s="73" t="s">
        <v>51</v>
      </c>
      <c r="C93" s="189"/>
      <c r="D93" s="60">
        <f t="shared" si="2"/>
        <v>0</v>
      </c>
      <c r="E93" s="59"/>
      <c r="F93" s="187"/>
      <c r="G93" s="73" t="s">
        <v>51</v>
      </c>
      <c r="H93" s="189"/>
      <c r="I93" s="60">
        <f t="shared" si="3"/>
        <v>0</v>
      </c>
      <c r="J93" s="20"/>
      <c r="K93" s="20"/>
      <c r="L93" s="20"/>
      <c r="M93" s="20"/>
      <c r="N93" s="20"/>
      <c r="O93" s="4"/>
      <c r="P93" s="4"/>
      <c r="Q93" s="4"/>
      <c r="R93" s="4"/>
      <c r="S93" s="4"/>
      <c r="T93" s="4"/>
      <c r="U93" s="4"/>
      <c r="V93" s="4"/>
    </row>
    <row r="94" spans="1:22" s="5" customFormat="1" ht="16.5" x14ac:dyDescent="0.15">
      <c r="A94" s="187"/>
      <c r="B94" s="73" t="s">
        <v>51</v>
      </c>
      <c r="C94" s="189"/>
      <c r="D94" s="60">
        <f t="shared" si="2"/>
        <v>0</v>
      </c>
      <c r="E94" s="59"/>
      <c r="F94" s="187"/>
      <c r="G94" s="73" t="s">
        <v>51</v>
      </c>
      <c r="H94" s="189"/>
      <c r="I94" s="60">
        <f t="shared" si="3"/>
        <v>0</v>
      </c>
      <c r="J94" s="20"/>
      <c r="K94" s="20"/>
      <c r="L94" s="20"/>
      <c r="M94" s="20"/>
      <c r="N94" s="20"/>
      <c r="O94" s="4"/>
      <c r="P94" s="4"/>
      <c r="Q94" s="4"/>
      <c r="R94" s="4"/>
      <c r="S94" s="4"/>
      <c r="T94" s="4"/>
      <c r="U94" s="4"/>
      <c r="V94" s="4"/>
    </row>
    <row r="95" spans="1:22" s="5" customFormat="1" ht="16.5" x14ac:dyDescent="0.15">
      <c r="A95" s="187"/>
      <c r="B95" s="73" t="s">
        <v>51</v>
      </c>
      <c r="C95" s="189"/>
      <c r="D95" s="60">
        <f t="shared" si="2"/>
        <v>0</v>
      </c>
      <c r="E95" s="59"/>
      <c r="F95" s="187"/>
      <c r="G95" s="73" t="s">
        <v>51</v>
      </c>
      <c r="H95" s="189"/>
      <c r="I95" s="60">
        <f t="shared" si="3"/>
        <v>0</v>
      </c>
      <c r="J95" s="20"/>
      <c r="K95" s="20"/>
      <c r="L95" s="20"/>
      <c r="M95" s="20"/>
      <c r="N95" s="20"/>
      <c r="O95" s="4"/>
      <c r="P95" s="4"/>
      <c r="Q95" s="4"/>
      <c r="R95" s="4"/>
      <c r="S95" s="4"/>
      <c r="T95" s="4"/>
      <c r="U95" s="4"/>
      <c r="V95" s="4"/>
    </row>
    <row r="96" spans="1:22" s="5" customFormat="1" ht="16.5" x14ac:dyDescent="0.15">
      <c r="A96" s="187"/>
      <c r="B96" s="73" t="s">
        <v>51</v>
      </c>
      <c r="C96" s="189"/>
      <c r="D96" s="60">
        <f t="shared" si="2"/>
        <v>0</v>
      </c>
      <c r="E96" s="59"/>
      <c r="F96" s="187"/>
      <c r="G96" s="73" t="s">
        <v>51</v>
      </c>
      <c r="H96" s="189"/>
      <c r="I96" s="60">
        <f t="shared" si="3"/>
        <v>0</v>
      </c>
      <c r="J96" s="20"/>
      <c r="K96" s="20"/>
      <c r="L96" s="20"/>
      <c r="M96" s="20"/>
      <c r="N96" s="20"/>
      <c r="O96" s="4"/>
      <c r="P96" s="4"/>
      <c r="Q96" s="4"/>
      <c r="R96" s="4"/>
      <c r="S96" s="4"/>
      <c r="T96" s="4"/>
      <c r="U96" s="4"/>
      <c r="V96" s="4"/>
    </row>
    <row r="97" spans="1:22" s="5" customFormat="1" ht="16.5" x14ac:dyDescent="0.15">
      <c r="A97" s="187"/>
      <c r="B97" s="73" t="s">
        <v>51</v>
      </c>
      <c r="C97" s="189"/>
      <c r="D97" s="60">
        <f t="shared" si="2"/>
        <v>0</v>
      </c>
      <c r="E97" s="59"/>
      <c r="F97" s="187"/>
      <c r="G97" s="73" t="s">
        <v>51</v>
      </c>
      <c r="H97" s="189"/>
      <c r="I97" s="60">
        <f t="shared" si="3"/>
        <v>0</v>
      </c>
      <c r="J97" s="20"/>
      <c r="K97" s="20"/>
      <c r="L97" s="20"/>
      <c r="M97" s="20"/>
      <c r="N97" s="20"/>
      <c r="O97" s="4"/>
      <c r="P97" s="4"/>
      <c r="Q97" s="4"/>
      <c r="R97" s="4"/>
      <c r="S97" s="4"/>
      <c r="T97" s="4"/>
      <c r="U97" s="4"/>
      <c r="V97" s="4"/>
    </row>
    <row r="98" spans="1:22" s="5" customFormat="1" ht="16.5" x14ac:dyDescent="0.15">
      <c r="A98" s="187"/>
      <c r="B98" s="73" t="s">
        <v>51</v>
      </c>
      <c r="C98" s="189"/>
      <c r="D98" s="60">
        <f t="shared" si="2"/>
        <v>0</v>
      </c>
      <c r="E98" s="59"/>
      <c r="F98" s="187"/>
      <c r="G98" s="73" t="s">
        <v>51</v>
      </c>
      <c r="H98" s="189"/>
      <c r="I98" s="60">
        <f t="shared" si="3"/>
        <v>0</v>
      </c>
      <c r="J98" s="20"/>
      <c r="K98" s="20"/>
      <c r="L98" s="20"/>
      <c r="M98" s="20"/>
      <c r="N98" s="20"/>
      <c r="O98" s="4"/>
      <c r="P98" s="4"/>
      <c r="Q98" s="4"/>
      <c r="R98" s="4"/>
      <c r="S98" s="4"/>
      <c r="T98" s="4"/>
      <c r="U98" s="4"/>
      <c r="V98" s="4"/>
    </row>
    <row r="99" spans="1:22" s="5" customFormat="1" ht="16.5" x14ac:dyDescent="0.15">
      <c r="A99" s="187"/>
      <c r="B99" s="73" t="s">
        <v>51</v>
      </c>
      <c r="C99" s="189"/>
      <c r="D99" s="60">
        <f t="shared" si="2"/>
        <v>0</v>
      </c>
      <c r="E99" s="59"/>
      <c r="F99" s="187"/>
      <c r="G99" s="73" t="s">
        <v>51</v>
      </c>
      <c r="H99" s="189"/>
      <c r="I99" s="60">
        <f t="shared" si="3"/>
        <v>0</v>
      </c>
      <c r="J99" s="20"/>
      <c r="K99" s="20"/>
      <c r="L99" s="20"/>
      <c r="M99" s="20"/>
      <c r="N99" s="20"/>
      <c r="O99" s="4"/>
      <c r="P99" s="4"/>
      <c r="Q99" s="4"/>
      <c r="R99" s="4"/>
      <c r="S99" s="4"/>
      <c r="T99" s="4"/>
      <c r="U99" s="4"/>
      <c r="V99" s="4"/>
    </row>
    <row r="100" spans="1:22" s="5" customFormat="1" ht="16.5" x14ac:dyDescent="0.15">
      <c r="A100" s="187"/>
      <c r="B100" s="73" t="s">
        <v>51</v>
      </c>
      <c r="C100" s="189"/>
      <c r="D100" s="60">
        <f t="shared" si="2"/>
        <v>0</v>
      </c>
      <c r="E100" s="59"/>
      <c r="F100" s="187"/>
      <c r="G100" s="73" t="s">
        <v>51</v>
      </c>
      <c r="H100" s="189"/>
      <c r="I100" s="60">
        <f t="shared" si="3"/>
        <v>0</v>
      </c>
      <c r="J100" s="20"/>
      <c r="K100" s="20"/>
      <c r="L100" s="20"/>
      <c r="M100" s="20"/>
      <c r="N100" s="20"/>
      <c r="O100" s="4"/>
      <c r="P100" s="4"/>
      <c r="Q100" s="4"/>
      <c r="R100" s="4"/>
      <c r="S100" s="4"/>
      <c r="T100" s="4"/>
      <c r="U100" s="4"/>
      <c r="V100" s="4"/>
    </row>
    <row r="101" spans="1:22" s="5" customFormat="1" ht="16.5" x14ac:dyDescent="0.15">
      <c r="A101" s="187"/>
      <c r="B101" s="73" t="s">
        <v>51</v>
      </c>
      <c r="C101" s="189"/>
      <c r="D101" s="60">
        <f t="shared" si="2"/>
        <v>0</v>
      </c>
      <c r="E101" s="59"/>
      <c r="F101" s="187"/>
      <c r="G101" s="73" t="s">
        <v>51</v>
      </c>
      <c r="H101" s="189"/>
      <c r="I101" s="60">
        <f t="shared" si="3"/>
        <v>0</v>
      </c>
      <c r="J101" s="20"/>
      <c r="K101" s="20"/>
      <c r="L101" s="20"/>
      <c r="M101" s="20"/>
      <c r="N101" s="20"/>
      <c r="O101" s="4"/>
      <c r="P101" s="4"/>
      <c r="Q101" s="4"/>
      <c r="R101" s="4"/>
      <c r="S101" s="4"/>
      <c r="T101" s="4"/>
      <c r="U101" s="4"/>
      <c r="V101" s="4"/>
    </row>
    <row r="102" spans="1:22" s="5" customFormat="1" ht="16.5" x14ac:dyDescent="0.15">
      <c r="A102" s="187"/>
      <c r="B102" s="73" t="s">
        <v>51</v>
      </c>
      <c r="C102" s="189"/>
      <c r="D102" s="60">
        <f t="shared" si="2"/>
        <v>0</v>
      </c>
      <c r="E102" s="59"/>
      <c r="F102" s="187"/>
      <c r="G102" s="73" t="s">
        <v>51</v>
      </c>
      <c r="H102" s="189"/>
      <c r="I102" s="60">
        <f t="shared" si="3"/>
        <v>0</v>
      </c>
      <c r="J102" s="20"/>
      <c r="K102" s="20"/>
      <c r="L102" s="20"/>
      <c r="M102" s="20"/>
      <c r="N102" s="20"/>
      <c r="O102" s="4"/>
      <c r="P102" s="4"/>
      <c r="Q102" s="4"/>
      <c r="R102" s="4"/>
      <c r="S102" s="4"/>
      <c r="T102" s="4"/>
      <c r="U102" s="4"/>
      <c r="V102" s="4"/>
    </row>
    <row r="103" spans="1:22" s="5" customFormat="1" ht="16.5" x14ac:dyDescent="0.15">
      <c r="A103" s="187"/>
      <c r="B103" s="73" t="s">
        <v>51</v>
      </c>
      <c r="C103" s="189"/>
      <c r="D103" s="60">
        <f t="shared" si="2"/>
        <v>0</v>
      </c>
      <c r="E103" s="59"/>
      <c r="F103" s="187"/>
      <c r="G103" s="73" t="s">
        <v>51</v>
      </c>
      <c r="H103" s="189"/>
      <c r="I103" s="60">
        <f t="shared" si="3"/>
        <v>0</v>
      </c>
      <c r="J103" s="20"/>
      <c r="K103" s="20"/>
      <c r="L103" s="20"/>
      <c r="M103" s="20"/>
      <c r="N103" s="20"/>
      <c r="O103" s="4"/>
      <c r="P103" s="4"/>
      <c r="Q103" s="4"/>
      <c r="R103" s="4"/>
      <c r="S103" s="4"/>
      <c r="T103" s="4"/>
      <c r="U103" s="4"/>
      <c r="V103" s="4"/>
    </row>
    <row r="104" spans="1:22" s="5" customFormat="1" ht="16.5" x14ac:dyDescent="0.15">
      <c r="A104" s="187"/>
      <c r="B104" s="73" t="s">
        <v>51</v>
      </c>
      <c r="C104" s="189"/>
      <c r="D104" s="60">
        <f t="shared" si="2"/>
        <v>0</v>
      </c>
      <c r="E104" s="59"/>
      <c r="F104" s="187"/>
      <c r="G104" s="73" t="s">
        <v>51</v>
      </c>
      <c r="H104" s="189"/>
      <c r="I104" s="60">
        <f t="shared" si="3"/>
        <v>0</v>
      </c>
      <c r="J104" s="20"/>
      <c r="K104" s="20"/>
      <c r="L104" s="20"/>
      <c r="M104" s="20"/>
      <c r="N104" s="20"/>
      <c r="O104" s="4"/>
      <c r="P104" s="4"/>
      <c r="Q104" s="4"/>
      <c r="R104" s="4"/>
      <c r="S104" s="4"/>
      <c r="T104" s="4"/>
      <c r="U104" s="4"/>
      <c r="V104" s="4"/>
    </row>
    <row r="105" spans="1:22" s="5" customFormat="1" ht="16.5" x14ac:dyDescent="0.15">
      <c r="A105" s="187"/>
      <c r="B105" s="73" t="s">
        <v>51</v>
      </c>
      <c r="C105" s="189"/>
      <c r="D105" s="60">
        <f t="shared" si="2"/>
        <v>0</v>
      </c>
      <c r="E105" s="59"/>
      <c r="F105" s="187"/>
      <c r="G105" s="73" t="s">
        <v>51</v>
      </c>
      <c r="H105" s="189"/>
      <c r="I105" s="60">
        <f t="shared" si="3"/>
        <v>0</v>
      </c>
      <c r="J105" s="20"/>
      <c r="K105" s="20"/>
      <c r="L105" s="20"/>
      <c r="M105" s="20"/>
      <c r="N105" s="20"/>
      <c r="O105" s="4"/>
      <c r="P105" s="4"/>
      <c r="Q105" s="4"/>
      <c r="R105" s="4"/>
      <c r="S105" s="4"/>
      <c r="T105" s="4"/>
      <c r="U105" s="4"/>
      <c r="V105" s="4"/>
    </row>
    <row r="106" spans="1:22" s="5" customFormat="1" ht="16.5" x14ac:dyDescent="0.15">
      <c r="A106" s="187"/>
      <c r="B106" s="73" t="s">
        <v>51</v>
      </c>
      <c r="C106" s="189"/>
      <c r="D106" s="60">
        <f t="shared" si="2"/>
        <v>0</v>
      </c>
      <c r="E106" s="59"/>
      <c r="F106" s="187"/>
      <c r="G106" s="73" t="s">
        <v>51</v>
      </c>
      <c r="H106" s="189"/>
      <c r="I106" s="60">
        <f t="shared" si="3"/>
        <v>0</v>
      </c>
      <c r="J106" s="20"/>
      <c r="K106" s="20"/>
      <c r="L106" s="20"/>
      <c r="M106" s="20"/>
      <c r="N106" s="20"/>
      <c r="O106" s="4"/>
      <c r="P106" s="4"/>
      <c r="Q106" s="4"/>
      <c r="R106" s="4"/>
      <c r="S106" s="4"/>
      <c r="T106" s="4"/>
      <c r="U106" s="4"/>
      <c r="V106" s="4"/>
    </row>
    <row r="107" spans="1:22" s="5" customFormat="1" ht="16.5" x14ac:dyDescent="0.15">
      <c r="A107" s="187"/>
      <c r="B107" s="73" t="s">
        <v>51</v>
      </c>
      <c r="C107" s="189"/>
      <c r="D107" s="60">
        <f t="shared" si="2"/>
        <v>0</v>
      </c>
      <c r="E107" s="59"/>
      <c r="F107" s="187"/>
      <c r="G107" s="73" t="s">
        <v>51</v>
      </c>
      <c r="H107" s="189"/>
      <c r="I107" s="60">
        <f t="shared" si="3"/>
        <v>0</v>
      </c>
      <c r="J107" s="20"/>
      <c r="K107" s="20"/>
      <c r="L107" s="20"/>
      <c r="M107" s="20"/>
      <c r="N107" s="20"/>
      <c r="O107" s="4"/>
      <c r="P107" s="4"/>
      <c r="Q107" s="4"/>
      <c r="R107" s="4"/>
      <c r="S107" s="4"/>
      <c r="T107" s="4"/>
      <c r="U107" s="4"/>
      <c r="V107" s="4"/>
    </row>
    <row r="108" spans="1:22" s="5" customFormat="1" ht="16.5" x14ac:dyDescent="0.15">
      <c r="A108" s="187"/>
      <c r="B108" s="73" t="s">
        <v>51</v>
      </c>
      <c r="C108" s="189"/>
      <c r="D108" s="60">
        <f t="shared" si="2"/>
        <v>0</v>
      </c>
      <c r="E108" s="59"/>
      <c r="F108" s="187"/>
      <c r="G108" s="73" t="s">
        <v>51</v>
      </c>
      <c r="H108" s="189"/>
      <c r="I108" s="60">
        <f t="shared" si="3"/>
        <v>0</v>
      </c>
      <c r="J108" s="20"/>
      <c r="K108" s="20"/>
      <c r="L108" s="20"/>
      <c r="M108" s="20"/>
      <c r="N108" s="20"/>
      <c r="O108" s="4"/>
      <c r="P108" s="4"/>
      <c r="Q108" s="4"/>
      <c r="R108" s="4"/>
      <c r="S108" s="4"/>
      <c r="T108" s="4"/>
      <c r="U108" s="4"/>
      <c r="V108" s="4"/>
    </row>
    <row r="109" spans="1:22" s="5" customFormat="1" ht="16.5" x14ac:dyDescent="0.15">
      <c r="A109" s="187"/>
      <c r="B109" s="73" t="s">
        <v>51</v>
      </c>
      <c r="C109" s="189"/>
      <c r="D109" s="60">
        <f t="shared" si="2"/>
        <v>0</v>
      </c>
      <c r="E109" s="59"/>
      <c r="F109" s="187"/>
      <c r="G109" s="73" t="s">
        <v>51</v>
      </c>
      <c r="H109" s="189"/>
      <c r="I109" s="60">
        <f t="shared" si="3"/>
        <v>0</v>
      </c>
      <c r="J109" s="20"/>
      <c r="K109" s="20"/>
      <c r="L109" s="20"/>
      <c r="M109" s="20"/>
      <c r="N109" s="20"/>
      <c r="O109" s="4"/>
      <c r="P109" s="4"/>
      <c r="Q109" s="4"/>
      <c r="R109" s="4"/>
      <c r="S109" s="4"/>
      <c r="T109" s="4"/>
      <c r="U109" s="4"/>
      <c r="V109" s="4"/>
    </row>
    <row r="110" spans="1:22" s="5" customFormat="1" ht="16.5" x14ac:dyDescent="0.15">
      <c r="A110" s="187"/>
      <c r="B110" s="73" t="s">
        <v>51</v>
      </c>
      <c r="C110" s="189"/>
      <c r="D110" s="60">
        <f t="shared" si="2"/>
        <v>0</v>
      </c>
      <c r="E110" s="59"/>
      <c r="F110" s="187"/>
      <c r="G110" s="73" t="s">
        <v>51</v>
      </c>
      <c r="H110" s="189"/>
      <c r="I110" s="60">
        <f t="shared" si="3"/>
        <v>0</v>
      </c>
      <c r="J110" s="20"/>
      <c r="K110" s="20"/>
      <c r="L110" s="20"/>
      <c r="M110" s="20"/>
      <c r="N110" s="20"/>
      <c r="O110" s="4"/>
      <c r="P110" s="4"/>
      <c r="Q110" s="4"/>
      <c r="R110" s="4"/>
      <c r="S110" s="4"/>
      <c r="T110" s="4"/>
      <c r="U110" s="4"/>
      <c r="V110" s="4"/>
    </row>
    <row r="111" spans="1:22" s="5" customFormat="1" ht="16.5" x14ac:dyDescent="0.15">
      <c r="A111" s="187"/>
      <c r="B111" s="73" t="s">
        <v>51</v>
      </c>
      <c r="C111" s="189"/>
      <c r="D111" s="60">
        <f t="shared" si="2"/>
        <v>0</v>
      </c>
      <c r="E111" s="59"/>
      <c r="F111" s="187"/>
      <c r="G111" s="73" t="s">
        <v>51</v>
      </c>
      <c r="H111" s="189"/>
      <c r="I111" s="60">
        <f t="shared" si="3"/>
        <v>0</v>
      </c>
      <c r="J111" s="20"/>
      <c r="K111" s="20"/>
      <c r="L111" s="20"/>
      <c r="M111" s="20"/>
      <c r="N111" s="20"/>
      <c r="O111" s="4"/>
      <c r="P111" s="4"/>
      <c r="Q111" s="4"/>
      <c r="R111" s="4"/>
      <c r="S111" s="4"/>
      <c r="T111" s="4"/>
      <c r="U111" s="4"/>
      <c r="V111" s="4"/>
    </row>
    <row r="112" spans="1:22" s="5" customFormat="1" ht="16.5" x14ac:dyDescent="0.15">
      <c r="A112" s="187"/>
      <c r="B112" s="73" t="s">
        <v>51</v>
      </c>
      <c r="C112" s="189"/>
      <c r="D112" s="60">
        <f t="shared" si="2"/>
        <v>0</v>
      </c>
      <c r="E112" s="59"/>
      <c r="F112" s="187"/>
      <c r="G112" s="73" t="s">
        <v>51</v>
      </c>
      <c r="H112" s="189"/>
      <c r="I112" s="60">
        <f t="shared" si="3"/>
        <v>0</v>
      </c>
      <c r="J112" s="20"/>
      <c r="K112" s="20"/>
      <c r="L112" s="20"/>
      <c r="M112" s="20"/>
      <c r="N112" s="20"/>
      <c r="O112" s="4"/>
      <c r="P112" s="4"/>
      <c r="Q112" s="4"/>
      <c r="R112" s="4"/>
      <c r="S112" s="4"/>
      <c r="T112" s="4"/>
      <c r="U112" s="4"/>
      <c r="V112" s="4"/>
    </row>
    <row r="113" spans="1:22" s="5" customFormat="1" ht="16.5" x14ac:dyDescent="0.15">
      <c r="A113" s="187"/>
      <c r="B113" s="73" t="s">
        <v>51</v>
      </c>
      <c r="C113" s="189"/>
      <c r="D113" s="60">
        <f t="shared" si="2"/>
        <v>0</v>
      </c>
      <c r="E113" s="59"/>
      <c r="F113" s="187"/>
      <c r="G113" s="73" t="s">
        <v>51</v>
      </c>
      <c r="H113" s="189"/>
      <c r="I113" s="60">
        <f t="shared" si="3"/>
        <v>0</v>
      </c>
      <c r="J113" s="20"/>
      <c r="K113" s="20"/>
      <c r="L113" s="20"/>
      <c r="M113" s="20"/>
      <c r="N113" s="20"/>
      <c r="O113" s="4"/>
      <c r="P113" s="4"/>
      <c r="Q113" s="4"/>
      <c r="R113" s="4"/>
      <c r="S113" s="4"/>
      <c r="T113" s="4"/>
      <c r="U113" s="4"/>
      <c r="V113" s="4"/>
    </row>
    <row r="114" spans="1:22" s="5" customFormat="1" ht="16.5" x14ac:dyDescent="0.15">
      <c r="A114" s="187"/>
      <c r="B114" s="73" t="s">
        <v>51</v>
      </c>
      <c r="C114" s="189"/>
      <c r="D114" s="60">
        <f t="shared" si="2"/>
        <v>0</v>
      </c>
      <c r="E114" s="59"/>
      <c r="F114" s="187"/>
      <c r="G114" s="73" t="s">
        <v>51</v>
      </c>
      <c r="H114" s="189"/>
      <c r="I114" s="60">
        <f t="shared" si="3"/>
        <v>0</v>
      </c>
      <c r="J114" s="20"/>
      <c r="K114" s="20"/>
      <c r="L114" s="20"/>
      <c r="M114" s="20"/>
      <c r="N114" s="20"/>
      <c r="O114" s="4"/>
      <c r="P114" s="4"/>
      <c r="Q114" s="4"/>
      <c r="R114" s="4"/>
      <c r="S114" s="4"/>
      <c r="T114" s="4"/>
      <c r="U114" s="4"/>
      <c r="V114" s="4"/>
    </row>
    <row r="115" spans="1:22" s="5" customFormat="1" ht="16.5" x14ac:dyDescent="0.15">
      <c r="A115" s="187"/>
      <c r="B115" s="73" t="s">
        <v>51</v>
      </c>
      <c r="C115" s="189"/>
      <c r="D115" s="60">
        <f t="shared" si="2"/>
        <v>0</v>
      </c>
      <c r="E115" s="59"/>
      <c r="F115" s="187"/>
      <c r="G115" s="73" t="s">
        <v>51</v>
      </c>
      <c r="H115" s="189"/>
      <c r="I115" s="60">
        <f t="shared" si="3"/>
        <v>0</v>
      </c>
      <c r="J115" s="20"/>
      <c r="K115" s="20"/>
      <c r="L115" s="20"/>
      <c r="M115" s="20"/>
      <c r="N115" s="20"/>
      <c r="O115" s="4"/>
      <c r="P115" s="4"/>
      <c r="Q115" s="4"/>
      <c r="R115" s="4"/>
      <c r="S115" s="4"/>
      <c r="T115" s="4"/>
      <c r="U115" s="4"/>
      <c r="V115" s="4"/>
    </row>
    <row r="116" spans="1:22" s="5" customFormat="1" ht="16.5" x14ac:dyDescent="0.15">
      <c r="A116" s="187"/>
      <c r="B116" s="73" t="s">
        <v>51</v>
      </c>
      <c r="C116" s="189"/>
      <c r="D116" s="60">
        <f t="shared" si="2"/>
        <v>0</v>
      </c>
      <c r="E116" s="59"/>
      <c r="F116" s="187"/>
      <c r="G116" s="73" t="s">
        <v>51</v>
      </c>
      <c r="H116" s="189"/>
      <c r="I116" s="60">
        <f t="shared" si="3"/>
        <v>0</v>
      </c>
      <c r="J116" s="20"/>
      <c r="K116" s="20"/>
      <c r="L116" s="20"/>
      <c r="M116" s="20"/>
      <c r="N116" s="20"/>
      <c r="O116" s="4"/>
      <c r="P116" s="4"/>
      <c r="Q116" s="4"/>
      <c r="R116" s="4"/>
      <c r="S116" s="4"/>
      <c r="T116" s="4"/>
      <c r="U116" s="4"/>
      <c r="V116" s="4"/>
    </row>
    <row r="117" spans="1:22" s="5" customFormat="1" ht="16.5" x14ac:dyDescent="0.15">
      <c r="A117" s="187"/>
      <c r="B117" s="73" t="s">
        <v>51</v>
      </c>
      <c r="C117" s="189"/>
      <c r="D117" s="60">
        <f t="shared" si="2"/>
        <v>0</v>
      </c>
      <c r="E117" s="59"/>
      <c r="F117" s="187"/>
      <c r="G117" s="73" t="s">
        <v>51</v>
      </c>
      <c r="H117" s="189"/>
      <c r="I117" s="60">
        <f t="shared" si="3"/>
        <v>0</v>
      </c>
      <c r="J117" s="20"/>
      <c r="K117" s="20"/>
      <c r="L117" s="20"/>
      <c r="M117" s="20"/>
      <c r="N117" s="20"/>
      <c r="O117" s="4"/>
      <c r="P117" s="4"/>
      <c r="Q117" s="4"/>
      <c r="R117" s="4"/>
      <c r="S117" s="4"/>
      <c r="T117" s="4"/>
      <c r="U117" s="4"/>
      <c r="V117" s="4"/>
    </row>
    <row r="118" spans="1:22" s="5" customFormat="1" ht="16.5" x14ac:dyDescent="0.15">
      <c r="A118" s="187"/>
      <c r="B118" s="73" t="s">
        <v>51</v>
      </c>
      <c r="C118" s="189"/>
      <c r="D118" s="60">
        <f t="shared" si="2"/>
        <v>0</v>
      </c>
      <c r="E118" s="59"/>
      <c r="F118" s="187"/>
      <c r="G118" s="73" t="s">
        <v>51</v>
      </c>
      <c r="H118" s="189"/>
      <c r="I118" s="60">
        <f t="shared" si="3"/>
        <v>0</v>
      </c>
      <c r="J118" s="20"/>
      <c r="K118" s="20"/>
      <c r="L118" s="20"/>
      <c r="M118" s="20"/>
      <c r="N118" s="20"/>
      <c r="O118" s="4"/>
      <c r="P118" s="4"/>
      <c r="Q118" s="4"/>
      <c r="R118" s="4"/>
      <c r="S118" s="4"/>
      <c r="T118" s="4"/>
      <c r="U118" s="4"/>
      <c r="V118" s="4"/>
    </row>
    <row r="119" spans="1:22" s="5" customFormat="1" ht="16.5" x14ac:dyDescent="0.15">
      <c r="A119" s="187"/>
      <c r="B119" s="73" t="s">
        <v>51</v>
      </c>
      <c r="C119" s="189"/>
      <c r="D119" s="60">
        <f t="shared" si="2"/>
        <v>0</v>
      </c>
      <c r="E119" s="59"/>
      <c r="F119" s="187"/>
      <c r="G119" s="73" t="s">
        <v>51</v>
      </c>
      <c r="H119" s="189"/>
      <c r="I119" s="60">
        <f t="shared" si="3"/>
        <v>0</v>
      </c>
      <c r="J119" s="20"/>
      <c r="K119" s="20"/>
      <c r="L119" s="20"/>
      <c r="M119" s="20"/>
      <c r="N119" s="20"/>
      <c r="O119" s="4"/>
      <c r="P119" s="4"/>
      <c r="Q119" s="4"/>
      <c r="R119" s="4"/>
      <c r="S119" s="4"/>
      <c r="T119" s="4"/>
      <c r="U119" s="4"/>
      <c r="V119" s="4"/>
    </row>
    <row r="120" spans="1:22" s="5" customFormat="1" ht="16.5" x14ac:dyDescent="0.15">
      <c r="A120" s="187"/>
      <c r="B120" s="73" t="s">
        <v>51</v>
      </c>
      <c r="C120" s="189"/>
      <c r="D120" s="60">
        <f t="shared" si="2"/>
        <v>0</v>
      </c>
      <c r="E120" s="59"/>
      <c r="F120" s="187"/>
      <c r="G120" s="73" t="s">
        <v>51</v>
      </c>
      <c r="H120" s="189"/>
      <c r="I120" s="60">
        <f t="shared" si="3"/>
        <v>0</v>
      </c>
      <c r="J120" s="20"/>
      <c r="K120" s="20"/>
      <c r="L120" s="20"/>
      <c r="M120" s="20"/>
      <c r="N120" s="20"/>
      <c r="O120" s="4"/>
      <c r="P120" s="4"/>
      <c r="Q120" s="4"/>
      <c r="R120" s="4"/>
      <c r="S120" s="4"/>
      <c r="T120" s="4"/>
      <c r="U120" s="4"/>
      <c r="V120" s="4"/>
    </row>
    <row r="121" spans="1:22" s="5" customFormat="1" ht="16.5" x14ac:dyDescent="0.15">
      <c r="A121" s="187"/>
      <c r="B121" s="73" t="s">
        <v>51</v>
      </c>
      <c r="C121" s="189"/>
      <c r="D121" s="60">
        <f t="shared" si="2"/>
        <v>0</v>
      </c>
      <c r="E121" s="59"/>
      <c r="F121" s="187"/>
      <c r="G121" s="73" t="s">
        <v>51</v>
      </c>
      <c r="H121" s="189"/>
      <c r="I121" s="60">
        <f t="shared" si="3"/>
        <v>0</v>
      </c>
      <c r="J121" s="20"/>
      <c r="K121" s="20"/>
      <c r="L121" s="20"/>
      <c r="M121" s="20"/>
      <c r="N121" s="20"/>
      <c r="O121" s="4"/>
      <c r="P121" s="4"/>
      <c r="Q121" s="4"/>
      <c r="R121" s="4"/>
      <c r="S121" s="4"/>
      <c r="T121" s="4"/>
      <c r="U121" s="4"/>
      <c r="V121" s="4"/>
    </row>
    <row r="122" spans="1:22" s="5" customFormat="1" ht="16.5" x14ac:dyDescent="0.15">
      <c r="A122" s="187"/>
      <c r="B122" s="73" t="s">
        <v>51</v>
      </c>
      <c r="C122" s="189"/>
      <c r="D122" s="60">
        <f t="shared" si="2"/>
        <v>0</v>
      </c>
      <c r="E122" s="59"/>
      <c r="F122" s="187"/>
      <c r="G122" s="73" t="s">
        <v>51</v>
      </c>
      <c r="H122" s="189"/>
      <c r="I122" s="60">
        <f t="shared" si="3"/>
        <v>0</v>
      </c>
      <c r="J122" s="20"/>
      <c r="K122" s="20"/>
      <c r="L122" s="20"/>
      <c r="M122" s="20"/>
      <c r="N122" s="20"/>
      <c r="O122" s="4"/>
      <c r="P122" s="4"/>
      <c r="Q122" s="4"/>
      <c r="R122" s="4"/>
      <c r="S122" s="4"/>
      <c r="T122" s="4"/>
      <c r="U122" s="4"/>
      <c r="V122" s="4"/>
    </row>
    <row r="123" spans="1:22" s="5" customFormat="1" ht="16.5" x14ac:dyDescent="0.15">
      <c r="A123" s="187"/>
      <c r="B123" s="73" t="s">
        <v>51</v>
      </c>
      <c r="C123" s="189"/>
      <c r="D123" s="60">
        <f t="shared" si="2"/>
        <v>0</v>
      </c>
      <c r="E123" s="59"/>
      <c r="F123" s="187"/>
      <c r="G123" s="73" t="s">
        <v>51</v>
      </c>
      <c r="H123" s="189"/>
      <c r="I123" s="60">
        <f t="shared" si="3"/>
        <v>0</v>
      </c>
      <c r="J123" s="20"/>
      <c r="K123" s="20"/>
      <c r="L123" s="20"/>
      <c r="M123" s="20"/>
      <c r="N123" s="20"/>
      <c r="O123" s="4"/>
      <c r="P123" s="4"/>
      <c r="Q123" s="4"/>
      <c r="R123" s="4"/>
      <c r="S123" s="4"/>
      <c r="T123" s="4"/>
      <c r="U123" s="4"/>
      <c r="V123" s="4"/>
    </row>
    <row r="124" spans="1:22" s="5" customFormat="1" ht="16.5" x14ac:dyDescent="0.15">
      <c r="A124" s="187"/>
      <c r="B124" s="73" t="s">
        <v>51</v>
      </c>
      <c r="C124" s="189"/>
      <c r="D124" s="60">
        <f t="shared" si="2"/>
        <v>0</v>
      </c>
      <c r="E124" s="59"/>
      <c r="F124" s="187"/>
      <c r="G124" s="73" t="s">
        <v>51</v>
      </c>
      <c r="H124" s="189"/>
      <c r="I124" s="60">
        <f t="shared" si="3"/>
        <v>0</v>
      </c>
      <c r="J124" s="20"/>
      <c r="K124" s="20"/>
      <c r="L124" s="20"/>
      <c r="M124" s="20"/>
      <c r="N124" s="20"/>
      <c r="O124" s="4"/>
      <c r="P124" s="4"/>
      <c r="Q124" s="4"/>
      <c r="R124" s="4"/>
      <c r="S124" s="4"/>
      <c r="T124" s="4"/>
      <c r="U124" s="4"/>
      <c r="V124" s="4"/>
    </row>
    <row r="125" spans="1:22" s="5" customFormat="1" ht="16.5" x14ac:dyDescent="0.15">
      <c r="A125" s="187"/>
      <c r="B125" s="73" t="s">
        <v>51</v>
      </c>
      <c r="C125" s="189"/>
      <c r="D125" s="60">
        <f t="shared" si="2"/>
        <v>0</v>
      </c>
      <c r="E125" s="59"/>
      <c r="F125" s="187"/>
      <c r="G125" s="73" t="s">
        <v>51</v>
      </c>
      <c r="H125" s="189"/>
      <c r="I125" s="60">
        <f t="shared" si="3"/>
        <v>0</v>
      </c>
      <c r="J125" s="20"/>
      <c r="K125" s="20"/>
      <c r="L125" s="20"/>
      <c r="M125" s="20"/>
      <c r="N125" s="20"/>
      <c r="O125" s="4"/>
      <c r="P125" s="4"/>
      <c r="Q125" s="4"/>
      <c r="R125" s="4"/>
      <c r="S125" s="4"/>
      <c r="T125" s="4"/>
      <c r="U125" s="4"/>
      <c r="V125" s="4"/>
    </row>
    <row r="126" spans="1:22" s="5" customFormat="1" ht="16.5" x14ac:dyDescent="0.15">
      <c r="A126" s="187"/>
      <c r="B126" s="73" t="s">
        <v>51</v>
      </c>
      <c r="C126" s="189"/>
      <c r="D126" s="60">
        <f t="shared" si="2"/>
        <v>0</v>
      </c>
      <c r="E126" s="59"/>
      <c r="F126" s="187"/>
      <c r="G126" s="73" t="s">
        <v>51</v>
      </c>
      <c r="H126" s="189"/>
      <c r="I126" s="60">
        <f t="shared" si="3"/>
        <v>0</v>
      </c>
      <c r="J126" s="20"/>
      <c r="K126" s="20"/>
      <c r="L126" s="20"/>
      <c r="M126" s="20"/>
      <c r="N126" s="20"/>
      <c r="O126" s="4"/>
      <c r="P126" s="4"/>
      <c r="Q126" s="4"/>
      <c r="R126" s="4"/>
      <c r="S126" s="4"/>
      <c r="T126" s="4"/>
      <c r="U126" s="4"/>
      <c r="V126" s="4"/>
    </row>
    <row r="127" spans="1:22" s="5" customFormat="1" ht="16.5" x14ac:dyDescent="0.15">
      <c r="A127" s="187"/>
      <c r="B127" s="73" t="s">
        <v>51</v>
      </c>
      <c r="C127" s="189"/>
      <c r="D127" s="60">
        <f t="shared" si="2"/>
        <v>0</v>
      </c>
      <c r="E127" s="59"/>
      <c r="F127" s="187"/>
      <c r="G127" s="73" t="s">
        <v>51</v>
      </c>
      <c r="H127" s="189"/>
      <c r="I127" s="60">
        <f t="shared" si="3"/>
        <v>0</v>
      </c>
      <c r="J127" s="20"/>
      <c r="K127" s="20"/>
      <c r="L127" s="20"/>
      <c r="M127" s="20"/>
      <c r="N127" s="20"/>
      <c r="O127" s="4"/>
      <c r="P127" s="4"/>
      <c r="Q127" s="4"/>
      <c r="R127" s="4"/>
      <c r="S127" s="4"/>
      <c r="T127" s="4"/>
      <c r="U127" s="4"/>
      <c r="V127" s="4"/>
    </row>
    <row r="128" spans="1:22" s="5" customFormat="1" ht="16.5" x14ac:dyDescent="0.15">
      <c r="A128" s="187"/>
      <c r="B128" s="73" t="s">
        <v>51</v>
      </c>
      <c r="C128" s="189"/>
      <c r="D128" s="60">
        <f t="shared" si="2"/>
        <v>0</v>
      </c>
      <c r="E128" s="59"/>
      <c r="F128" s="187"/>
      <c r="G128" s="73" t="s">
        <v>51</v>
      </c>
      <c r="H128" s="189"/>
      <c r="I128" s="60">
        <f t="shared" si="3"/>
        <v>0</v>
      </c>
      <c r="J128" s="20"/>
      <c r="K128" s="20"/>
      <c r="L128" s="20"/>
      <c r="M128" s="20"/>
      <c r="N128" s="20"/>
      <c r="O128" s="4"/>
      <c r="P128" s="4"/>
      <c r="Q128" s="4"/>
      <c r="R128" s="4"/>
      <c r="S128" s="4"/>
      <c r="T128" s="4"/>
      <c r="U128" s="4"/>
      <c r="V128" s="4"/>
    </row>
    <row r="129" spans="1:22" s="5" customFormat="1" ht="16.5" x14ac:dyDescent="0.15">
      <c r="A129" s="187"/>
      <c r="B129" s="73" t="s">
        <v>51</v>
      </c>
      <c r="C129" s="189"/>
      <c r="D129" s="60">
        <f t="shared" si="2"/>
        <v>0</v>
      </c>
      <c r="E129" s="59"/>
      <c r="F129" s="187"/>
      <c r="G129" s="73" t="s">
        <v>51</v>
      </c>
      <c r="H129" s="189"/>
      <c r="I129" s="60">
        <f t="shared" si="3"/>
        <v>0</v>
      </c>
      <c r="J129" s="20"/>
      <c r="K129" s="20"/>
      <c r="L129" s="20"/>
      <c r="M129" s="20"/>
      <c r="N129" s="20"/>
      <c r="O129" s="4"/>
      <c r="P129" s="4"/>
      <c r="Q129" s="4"/>
      <c r="R129" s="4"/>
      <c r="S129" s="4"/>
      <c r="T129" s="4"/>
      <c r="U129" s="4"/>
      <c r="V129" s="4"/>
    </row>
    <row r="130" spans="1:22" s="5" customFormat="1" ht="16.5" x14ac:dyDescent="0.15">
      <c r="A130" s="187"/>
      <c r="B130" s="73" t="s">
        <v>51</v>
      </c>
      <c r="C130" s="189"/>
      <c r="D130" s="60">
        <f t="shared" si="2"/>
        <v>0</v>
      </c>
      <c r="E130" s="59"/>
      <c r="F130" s="187"/>
      <c r="G130" s="73" t="s">
        <v>51</v>
      </c>
      <c r="H130" s="189"/>
      <c r="I130" s="60">
        <f t="shared" si="3"/>
        <v>0</v>
      </c>
      <c r="J130" s="20"/>
      <c r="K130" s="20"/>
      <c r="L130" s="20"/>
      <c r="M130" s="20"/>
      <c r="N130" s="20"/>
      <c r="O130" s="4"/>
      <c r="P130" s="4"/>
      <c r="Q130" s="4"/>
      <c r="R130" s="4"/>
      <c r="S130" s="4"/>
      <c r="T130" s="4"/>
      <c r="U130" s="4"/>
      <c r="V130" s="4"/>
    </row>
    <row r="131" spans="1:22" s="5" customFormat="1" ht="16.5" x14ac:dyDescent="0.15">
      <c r="A131" s="187"/>
      <c r="B131" s="73" t="s">
        <v>51</v>
      </c>
      <c r="C131" s="189"/>
      <c r="D131" s="60">
        <f t="shared" si="2"/>
        <v>0</v>
      </c>
      <c r="E131" s="59"/>
      <c r="F131" s="187"/>
      <c r="G131" s="73" t="s">
        <v>51</v>
      </c>
      <c r="H131" s="189"/>
      <c r="I131" s="60">
        <f t="shared" si="3"/>
        <v>0</v>
      </c>
      <c r="J131" s="20"/>
      <c r="K131" s="20"/>
      <c r="L131" s="20"/>
      <c r="M131" s="20"/>
      <c r="N131" s="20"/>
      <c r="O131" s="4"/>
      <c r="P131" s="4"/>
      <c r="Q131" s="4"/>
      <c r="R131" s="4"/>
      <c r="S131" s="4"/>
      <c r="T131" s="4"/>
      <c r="U131" s="4"/>
      <c r="V131" s="4"/>
    </row>
    <row r="132" spans="1:22" s="5" customFormat="1" ht="16.5" x14ac:dyDescent="0.15">
      <c r="A132" s="187"/>
      <c r="B132" s="73" t="s">
        <v>51</v>
      </c>
      <c r="C132" s="189"/>
      <c r="D132" s="60">
        <f t="shared" si="2"/>
        <v>0</v>
      </c>
      <c r="E132" s="59"/>
      <c r="F132" s="187"/>
      <c r="G132" s="73" t="s">
        <v>51</v>
      </c>
      <c r="H132" s="189"/>
      <c r="I132" s="60">
        <f t="shared" si="3"/>
        <v>0</v>
      </c>
      <c r="J132" s="20"/>
      <c r="K132" s="20"/>
      <c r="L132" s="20"/>
      <c r="M132" s="20"/>
      <c r="N132" s="20"/>
      <c r="O132" s="4"/>
      <c r="P132" s="4"/>
      <c r="Q132" s="4"/>
      <c r="R132" s="4"/>
      <c r="S132" s="4"/>
      <c r="T132" s="4"/>
      <c r="U132" s="4"/>
      <c r="V132" s="4"/>
    </row>
    <row r="133" spans="1:22" s="5" customFormat="1" ht="16.5" x14ac:dyDescent="0.15">
      <c r="A133" s="187"/>
      <c r="B133" s="73" t="s">
        <v>51</v>
      </c>
      <c r="C133" s="189"/>
      <c r="D133" s="60">
        <f t="shared" si="2"/>
        <v>0</v>
      </c>
      <c r="E133" s="59"/>
      <c r="F133" s="187"/>
      <c r="G133" s="73" t="s">
        <v>51</v>
      </c>
      <c r="H133" s="189"/>
      <c r="I133" s="60">
        <f t="shared" si="3"/>
        <v>0</v>
      </c>
      <c r="J133" s="20"/>
      <c r="K133" s="20"/>
      <c r="L133" s="20"/>
      <c r="M133" s="20"/>
      <c r="N133" s="20"/>
      <c r="O133" s="4"/>
      <c r="P133" s="4"/>
      <c r="Q133" s="4"/>
      <c r="R133" s="4"/>
      <c r="S133" s="4"/>
      <c r="T133" s="4"/>
      <c r="U133" s="4"/>
      <c r="V133" s="4"/>
    </row>
    <row r="134" spans="1:22" s="5" customFormat="1" ht="16.5" x14ac:dyDescent="0.15">
      <c r="A134" s="187"/>
      <c r="B134" s="73" t="s">
        <v>51</v>
      </c>
      <c r="C134" s="189"/>
      <c r="D134" s="60">
        <f t="shared" si="2"/>
        <v>0</v>
      </c>
      <c r="E134" s="59"/>
      <c r="F134" s="187"/>
      <c r="G134" s="73" t="s">
        <v>51</v>
      </c>
      <c r="H134" s="189"/>
      <c r="I134" s="60">
        <f t="shared" si="3"/>
        <v>0</v>
      </c>
      <c r="J134" s="20"/>
      <c r="K134" s="20"/>
      <c r="L134" s="20"/>
      <c r="M134" s="20"/>
      <c r="N134" s="20"/>
      <c r="O134" s="4"/>
      <c r="P134" s="4"/>
      <c r="Q134" s="4"/>
      <c r="R134" s="4"/>
      <c r="S134" s="4"/>
      <c r="T134" s="4"/>
      <c r="U134" s="4"/>
      <c r="V134" s="4"/>
    </row>
    <row r="135" spans="1:22" s="5" customFormat="1" ht="16.5" x14ac:dyDescent="0.15">
      <c r="A135" s="187"/>
      <c r="B135" s="73" t="s">
        <v>51</v>
      </c>
      <c r="C135" s="189"/>
      <c r="D135" s="60">
        <f t="shared" si="2"/>
        <v>0</v>
      </c>
      <c r="E135" s="59"/>
      <c r="F135" s="187"/>
      <c r="G135" s="73" t="s">
        <v>51</v>
      </c>
      <c r="H135" s="189"/>
      <c r="I135" s="60">
        <f t="shared" si="3"/>
        <v>0</v>
      </c>
      <c r="J135" s="20"/>
      <c r="K135" s="20"/>
      <c r="L135" s="20"/>
      <c r="M135" s="20"/>
      <c r="N135" s="20"/>
      <c r="O135" s="4"/>
      <c r="P135" s="4"/>
      <c r="Q135" s="4"/>
      <c r="R135" s="4"/>
      <c r="S135" s="4"/>
      <c r="T135" s="4"/>
      <c r="U135" s="4"/>
      <c r="V135" s="4"/>
    </row>
    <row r="136" spans="1:22" s="5" customFormat="1" ht="16.5" x14ac:dyDescent="0.15">
      <c r="A136" s="187"/>
      <c r="B136" s="73" t="s">
        <v>51</v>
      </c>
      <c r="C136" s="189"/>
      <c r="D136" s="60">
        <f t="shared" si="2"/>
        <v>0</v>
      </c>
      <c r="E136" s="59"/>
      <c r="F136" s="187"/>
      <c r="G136" s="73" t="s">
        <v>51</v>
      </c>
      <c r="H136" s="189"/>
      <c r="I136" s="60">
        <f t="shared" si="3"/>
        <v>0</v>
      </c>
      <c r="J136" s="20"/>
      <c r="K136" s="20"/>
      <c r="L136" s="20"/>
      <c r="M136" s="20"/>
      <c r="N136" s="20"/>
      <c r="O136" s="4"/>
      <c r="P136" s="4"/>
      <c r="Q136" s="4"/>
      <c r="R136" s="4"/>
      <c r="S136" s="4"/>
      <c r="T136" s="4"/>
      <c r="U136" s="4"/>
      <c r="V136" s="4"/>
    </row>
    <row r="137" spans="1:22" s="5" customFormat="1" ht="16.5" x14ac:dyDescent="0.15">
      <c r="A137" s="187"/>
      <c r="B137" s="73" t="s">
        <v>51</v>
      </c>
      <c r="C137" s="189"/>
      <c r="D137" s="60">
        <f t="shared" si="2"/>
        <v>0</v>
      </c>
      <c r="E137" s="59"/>
      <c r="F137" s="187"/>
      <c r="G137" s="73" t="s">
        <v>51</v>
      </c>
      <c r="H137" s="189"/>
      <c r="I137" s="60">
        <f t="shared" si="3"/>
        <v>0</v>
      </c>
      <c r="J137" s="20"/>
      <c r="K137" s="20"/>
      <c r="L137" s="20"/>
      <c r="M137" s="20"/>
      <c r="N137" s="20"/>
      <c r="O137" s="4"/>
      <c r="P137" s="4"/>
      <c r="Q137" s="4"/>
      <c r="R137" s="4"/>
      <c r="S137" s="4"/>
      <c r="T137" s="4"/>
      <c r="U137" s="4"/>
      <c r="V137" s="4"/>
    </row>
    <row r="138" spans="1:22" s="5" customFormat="1" ht="16.5" x14ac:dyDescent="0.15">
      <c r="A138" s="187"/>
      <c r="B138" s="73" t="s">
        <v>51</v>
      </c>
      <c r="C138" s="189"/>
      <c r="D138" s="60">
        <f t="shared" si="2"/>
        <v>0</v>
      </c>
      <c r="E138" s="59"/>
      <c r="F138" s="187"/>
      <c r="G138" s="73" t="s">
        <v>51</v>
      </c>
      <c r="H138" s="189"/>
      <c r="I138" s="60">
        <f t="shared" si="3"/>
        <v>0</v>
      </c>
      <c r="J138" s="20"/>
      <c r="K138" s="20"/>
      <c r="L138" s="20"/>
      <c r="M138" s="20"/>
      <c r="N138" s="20"/>
      <c r="O138" s="4"/>
      <c r="P138" s="4"/>
      <c r="Q138" s="4"/>
      <c r="R138" s="4"/>
      <c r="S138" s="4"/>
      <c r="T138" s="4"/>
      <c r="U138" s="4"/>
      <c r="V138" s="4"/>
    </row>
    <row r="139" spans="1:22" s="5" customFormat="1" ht="17.25" thickBot="1" x14ac:dyDescent="0.2">
      <c r="A139" s="187"/>
      <c r="B139" s="74" t="s">
        <v>51</v>
      </c>
      <c r="C139" s="189"/>
      <c r="D139" s="65">
        <f>A139*C139</f>
        <v>0</v>
      </c>
      <c r="E139" s="59"/>
      <c r="F139" s="187"/>
      <c r="G139" s="74" t="s">
        <v>51</v>
      </c>
      <c r="H139" s="189"/>
      <c r="I139" s="65">
        <f>F139*H139</f>
        <v>0</v>
      </c>
      <c r="J139" s="20"/>
      <c r="K139" s="20"/>
      <c r="L139" s="20"/>
      <c r="M139" s="20"/>
      <c r="N139" s="20"/>
      <c r="O139" s="4"/>
      <c r="P139" s="4"/>
      <c r="Q139" s="4"/>
      <c r="R139" s="4"/>
      <c r="S139" s="4"/>
      <c r="T139" s="4"/>
      <c r="U139" s="4"/>
      <c r="V139" s="4"/>
    </row>
    <row r="140" spans="1:22" s="5" customFormat="1" ht="16.5" x14ac:dyDescent="0.15">
      <c r="A140" s="64"/>
      <c r="B140" s="64"/>
      <c r="C140" s="64"/>
      <c r="D140" s="64"/>
      <c r="E140" s="75"/>
      <c r="F140" s="64"/>
      <c r="G140" s="64"/>
      <c r="H140" s="64"/>
      <c r="I140" s="64"/>
      <c r="J140" s="20"/>
      <c r="K140" s="20"/>
      <c r="L140" s="20"/>
      <c r="M140" s="20"/>
      <c r="N140" s="20"/>
      <c r="O140" s="4"/>
      <c r="P140" s="4"/>
      <c r="Q140" s="4"/>
      <c r="R140" s="4"/>
      <c r="S140" s="4"/>
      <c r="T140" s="4"/>
      <c r="U140" s="4"/>
      <c r="V140" s="4"/>
    </row>
    <row r="141" spans="1:22" s="5" customFormat="1" ht="16.5" x14ac:dyDescent="0.15">
      <c r="A141" s="64"/>
      <c r="B141" s="64"/>
      <c r="C141" s="64"/>
      <c r="D141" s="64"/>
      <c r="E141" s="75"/>
      <c r="F141" s="64"/>
      <c r="G141" s="64"/>
      <c r="H141" s="64"/>
      <c r="I141" s="64"/>
      <c r="J141" s="20"/>
      <c r="K141" s="20"/>
      <c r="L141" s="20"/>
      <c r="M141" s="20"/>
      <c r="N141" s="20"/>
      <c r="O141" s="4"/>
      <c r="P141" s="4"/>
      <c r="Q141" s="4"/>
      <c r="R141" s="4"/>
      <c r="S141" s="4"/>
      <c r="T141" s="4"/>
      <c r="U141" s="4"/>
      <c r="V141" s="4"/>
    </row>
    <row r="142" spans="1:22" s="5" customFormat="1" ht="30" x14ac:dyDescent="0.15">
      <c r="A142" s="482" t="s">
        <v>55</v>
      </c>
      <c r="B142" s="482"/>
      <c r="C142" s="482"/>
      <c r="D142" s="482"/>
      <c r="E142" s="482"/>
      <c r="F142" s="482"/>
      <c r="G142" s="482"/>
      <c r="H142" s="482"/>
      <c r="I142" s="482"/>
      <c r="J142" s="26"/>
      <c r="K142" s="26"/>
      <c r="L142" s="26"/>
      <c r="M142" s="26"/>
      <c r="N142" s="26"/>
      <c r="O142" s="4"/>
      <c r="P142" s="4"/>
      <c r="Q142" s="4"/>
      <c r="R142" s="4"/>
      <c r="S142" s="4"/>
      <c r="T142" s="4"/>
      <c r="U142" s="4"/>
      <c r="V142" s="4"/>
    </row>
    <row r="143" spans="1:22" s="5" customFormat="1" ht="17.25" thickBot="1" x14ac:dyDescent="0.2">
      <c r="A143" s="64"/>
      <c r="B143" s="64"/>
      <c r="C143" s="64"/>
      <c r="D143" s="64"/>
      <c r="E143" s="75"/>
      <c r="F143" s="64"/>
      <c r="G143" s="64"/>
      <c r="H143" s="64"/>
      <c r="I143" s="64"/>
      <c r="J143" s="20"/>
      <c r="K143" s="20"/>
      <c r="L143" s="20"/>
      <c r="M143" s="20"/>
      <c r="N143" s="20"/>
      <c r="O143" s="4"/>
      <c r="P143" s="4"/>
      <c r="Q143" s="4"/>
      <c r="R143" s="4"/>
      <c r="S143" s="4"/>
      <c r="T143" s="4"/>
      <c r="U143" s="4"/>
      <c r="V143" s="4"/>
    </row>
    <row r="144" spans="1:22" s="5" customFormat="1" ht="16.5" x14ac:dyDescent="0.15">
      <c r="A144" s="467" t="s">
        <v>161</v>
      </c>
      <c r="B144" s="468"/>
      <c r="C144" s="468"/>
      <c r="D144" s="469"/>
      <c r="E144" s="66"/>
      <c r="F144" s="467" t="s">
        <v>162</v>
      </c>
      <c r="G144" s="468"/>
      <c r="H144" s="468"/>
      <c r="I144" s="469"/>
      <c r="J144" s="20"/>
      <c r="K144" s="20"/>
      <c r="L144" s="20"/>
      <c r="M144" s="20"/>
      <c r="N144" s="20"/>
      <c r="O144" s="4"/>
      <c r="P144" s="4"/>
      <c r="Q144" s="4"/>
      <c r="R144" s="4"/>
      <c r="S144" s="4"/>
      <c r="T144" s="4"/>
      <c r="U144" s="4"/>
      <c r="V144" s="4"/>
    </row>
    <row r="145" spans="1:22" s="5" customFormat="1" ht="16.149999999999999" customHeight="1" x14ac:dyDescent="0.15">
      <c r="A145" s="470" t="s">
        <v>207</v>
      </c>
      <c r="B145" s="471"/>
      <c r="C145" s="473" t="s">
        <v>49</v>
      </c>
      <c r="D145" s="475" t="s">
        <v>160</v>
      </c>
      <c r="E145" s="66"/>
      <c r="F145" s="470" t="s">
        <v>207</v>
      </c>
      <c r="G145" s="471"/>
      <c r="H145" s="473" t="s">
        <v>49</v>
      </c>
      <c r="I145" s="475" t="s">
        <v>160</v>
      </c>
      <c r="J145" s="20"/>
      <c r="K145" s="20"/>
      <c r="L145" s="20"/>
      <c r="M145" s="20"/>
      <c r="N145" s="20"/>
      <c r="O145" s="4"/>
      <c r="P145" s="4"/>
      <c r="Q145" s="4"/>
      <c r="R145" s="4"/>
      <c r="S145" s="4"/>
      <c r="T145" s="4"/>
      <c r="U145" s="4"/>
      <c r="V145" s="4"/>
    </row>
    <row r="146" spans="1:22" s="5" customFormat="1" ht="16.5" x14ac:dyDescent="0.15">
      <c r="A146" s="472"/>
      <c r="B146" s="471"/>
      <c r="C146" s="474"/>
      <c r="D146" s="476"/>
      <c r="E146" s="66"/>
      <c r="F146" s="472"/>
      <c r="G146" s="471"/>
      <c r="H146" s="474"/>
      <c r="I146" s="476"/>
      <c r="J146" s="20"/>
      <c r="K146" s="20"/>
      <c r="L146" s="20"/>
      <c r="M146" s="20"/>
      <c r="N146" s="20"/>
      <c r="O146" s="4"/>
      <c r="P146" s="4"/>
      <c r="Q146" s="4"/>
      <c r="R146" s="4"/>
      <c r="S146" s="4"/>
      <c r="T146" s="4"/>
      <c r="U146" s="4"/>
      <c r="V146" s="4"/>
    </row>
    <row r="147" spans="1:22" s="5" customFormat="1" ht="16.5" x14ac:dyDescent="0.15">
      <c r="A147" s="187"/>
      <c r="B147" s="73" t="s">
        <v>51</v>
      </c>
      <c r="C147" s="189"/>
      <c r="D147" s="60">
        <f>A147*C147</f>
        <v>0</v>
      </c>
      <c r="E147" s="66"/>
      <c r="F147" s="187"/>
      <c r="G147" s="73" t="s">
        <v>51</v>
      </c>
      <c r="H147" s="189"/>
      <c r="I147" s="60">
        <f>F147*H147</f>
        <v>0</v>
      </c>
      <c r="J147" s="20"/>
      <c r="K147" s="20"/>
      <c r="L147" s="20"/>
      <c r="M147" s="20"/>
      <c r="N147" s="20"/>
      <c r="O147" s="4"/>
      <c r="P147" s="4"/>
      <c r="Q147" s="4"/>
      <c r="R147" s="4"/>
      <c r="S147" s="4"/>
      <c r="T147" s="4"/>
      <c r="U147" s="4"/>
      <c r="V147" s="4"/>
    </row>
    <row r="148" spans="1:22" s="5" customFormat="1" ht="16.5" x14ac:dyDescent="0.15">
      <c r="A148" s="187"/>
      <c r="B148" s="73" t="s">
        <v>51</v>
      </c>
      <c r="C148" s="189"/>
      <c r="D148" s="60">
        <f t="shared" ref="D148:D207" si="4">A148*C148</f>
        <v>0</v>
      </c>
      <c r="E148" s="66"/>
      <c r="F148" s="187"/>
      <c r="G148" s="73" t="s">
        <v>51</v>
      </c>
      <c r="H148" s="189"/>
      <c r="I148" s="60">
        <f t="shared" ref="I148:I207" si="5">F148*H148</f>
        <v>0</v>
      </c>
      <c r="J148" s="20"/>
      <c r="K148" s="20"/>
      <c r="L148" s="20"/>
      <c r="M148" s="20"/>
      <c r="N148" s="20"/>
      <c r="O148" s="4"/>
      <c r="P148" s="4"/>
      <c r="Q148" s="4"/>
      <c r="R148" s="4"/>
      <c r="S148" s="4"/>
      <c r="T148" s="4"/>
      <c r="U148" s="4"/>
      <c r="V148" s="4"/>
    </row>
    <row r="149" spans="1:22" s="5" customFormat="1" ht="16.5" x14ac:dyDescent="0.15">
      <c r="A149" s="187"/>
      <c r="B149" s="73" t="s">
        <v>51</v>
      </c>
      <c r="C149" s="189"/>
      <c r="D149" s="60">
        <f t="shared" si="4"/>
        <v>0</v>
      </c>
      <c r="E149" s="66"/>
      <c r="F149" s="187"/>
      <c r="G149" s="73" t="s">
        <v>51</v>
      </c>
      <c r="H149" s="189"/>
      <c r="I149" s="60">
        <f t="shared" si="5"/>
        <v>0</v>
      </c>
      <c r="J149" s="20"/>
      <c r="K149" s="20"/>
      <c r="L149" s="20"/>
      <c r="M149" s="20"/>
      <c r="N149" s="20"/>
      <c r="O149" s="4"/>
      <c r="P149" s="4"/>
      <c r="Q149" s="4"/>
      <c r="R149" s="4"/>
      <c r="S149" s="4"/>
      <c r="T149" s="4"/>
      <c r="U149" s="4"/>
      <c r="V149" s="4"/>
    </row>
    <row r="150" spans="1:22" s="5" customFormat="1" ht="16.5" x14ac:dyDescent="0.15">
      <c r="A150" s="187"/>
      <c r="B150" s="73" t="s">
        <v>51</v>
      </c>
      <c r="C150" s="189"/>
      <c r="D150" s="60">
        <f t="shared" si="4"/>
        <v>0</v>
      </c>
      <c r="E150" s="66"/>
      <c r="F150" s="187"/>
      <c r="G150" s="73" t="s">
        <v>51</v>
      </c>
      <c r="H150" s="189"/>
      <c r="I150" s="60">
        <f t="shared" si="5"/>
        <v>0</v>
      </c>
      <c r="J150" s="20"/>
      <c r="K150" s="20"/>
      <c r="L150" s="20"/>
      <c r="M150" s="20"/>
      <c r="N150" s="20"/>
      <c r="O150" s="4"/>
      <c r="P150" s="4"/>
      <c r="Q150" s="4"/>
      <c r="R150" s="4"/>
      <c r="S150" s="4"/>
      <c r="T150" s="4"/>
      <c r="U150" s="4"/>
      <c r="V150" s="4"/>
    </row>
    <row r="151" spans="1:22" s="5" customFormat="1" ht="16.5" x14ac:dyDescent="0.15">
      <c r="A151" s="187"/>
      <c r="B151" s="73" t="s">
        <v>51</v>
      </c>
      <c r="C151" s="189"/>
      <c r="D151" s="60">
        <f t="shared" si="4"/>
        <v>0</v>
      </c>
      <c r="E151" s="59"/>
      <c r="F151" s="187"/>
      <c r="G151" s="73" t="s">
        <v>51</v>
      </c>
      <c r="H151" s="189"/>
      <c r="I151" s="60">
        <f t="shared" si="5"/>
        <v>0</v>
      </c>
      <c r="J151" s="20"/>
      <c r="K151" s="20"/>
      <c r="L151" s="20"/>
      <c r="M151" s="20"/>
      <c r="N151" s="20"/>
      <c r="O151" s="4"/>
      <c r="P151" s="4"/>
      <c r="Q151" s="4"/>
      <c r="R151" s="4"/>
      <c r="S151" s="4"/>
      <c r="T151" s="4"/>
      <c r="U151" s="4"/>
      <c r="V151" s="4"/>
    </row>
    <row r="152" spans="1:22" s="5" customFormat="1" ht="16.5" x14ac:dyDescent="0.15">
      <c r="A152" s="187"/>
      <c r="B152" s="73" t="s">
        <v>51</v>
      </c>
      <c r="C152" s="189"/>
      <c r="D152" s="60">
        <f t="shared" si="4"/>
        <v>0</v>
      </c>
      <c r="E152" s="59"/>
      <c r="F152" s="187"/>
      <c r="G152" s="73" t="s">
        <v>51</v>
      </c>
      <c r="H152" s="189"/>
      <c r="I152" s="60">
        <f t="shared" si="5"/>
        <v>0</v>
      </c>
      <c r="J152" s="20"/>
      <c r="K152" s="20"/>
      <c r="L152" s="20"/>
      <c r="M152" s="20"/>
      <c r="N152" s="20"/>
      <c r="O152" s="4"/>
      <c r="P152" s="4"/>
      <c r="Q152" s="4"/>
      <c r="R152" s="4"/>
      <c r="S152" s="4"/>
      <c r="T152" s="4"/>
      <c r="U152" s="4"/>
      <c r="V152" s="4"/>
    </row>
    <row r="153" spans="1:22" s="5" customFormat="1" ht="16.5" x14ac:dyDescent="0.15">
      <c r="A153" s="187"/>
      <c r="B153" s="73" t="s">
        <v>51</v>
      </c>
      <c r="C153" s="189"/>
      <c r="D153" s="60">
        <f t="shared" si="4"/>
        <v>0</v>
      </c>
      <c r="E153" s="59"/>
      <c r="F153" s="187"/>
      <c r="G153" s="73" t="s">
        <v>51</v>
      </c>
      <c r="H153" s="189"/>
      <c r="I153" s="60">
        <f t="shared" si="5"/>
        <v>0</v>
      </c>
      <c r="J153" s="20"/>
      <c r="K153" s="20"/>
      <c r="L153" s="20"/>
      <c r="M153" s="20"/>
      <c r="N153" s="20"/>
      <c r="O153" s="4"/>
      <c r="P153" s="4"/>
      <c r="Q153" s="4"/>
      <c r="R153" s="4"/>
      <c r="S153" s="4"/>
      <c r="T153" s="4"/>
      <c r="U153" s="4"/>
      <c r="V153" s="4"/>
    </row>
    <row r="154" spans="1:22" s="5" customFormat="1" ht="16.5" x14ac:dyDescent="0.15">
      <c r="A154" s="187"/>
      <c r="B154" s="73" t="s">
        <v>51</v>
      </c>
      <c r="C154" s="189"/>
      <c r="D154" s="60">
        <f t="shared" si="4"/>
        <v>0</v>
      </c>
      <c r="E154" s="59"/>
      <c r="F154" s="187"/>
      <c r="G154" s="73" t="s">
        <v>51</v>
      </c>
      <c r="H154" s="189"/>
      <c r="I154" s="60">
        <f t="shared" si="5"/>
        <v>0</v>
      </c>
      <c r="J154" s="20"/>
      <c r="K154" s="20"/>
      <c r="L154" s="20"/>
      <c r="M154" s="20"/>
      <c r="N154" s="20"/>
      <c r="O154" s="4"/>
      <c r="P154" s="4"/>
      <c r="Q154" s="4"/>
      <c r="R154" s="4"/>
      <c r="S154" s="4"/>
      <c r="T154" s="4"/>
      <c r="U154" s="4"/>
      <c r="V154" s="4"/>
    </row>
    <row r="155" spans="1:22" s="5" customFormat="1" ht="16.5" x14ac:dyDescent="0.15">
      <c r="A155" s="187"/>
      <c r="B155" s="73" t="s">
        <v>51</v>
      </c>
      <c r="C155" s="189"/>
      <c r="D155" s="60">
        <f t="shared" si="4"/>
        <v>0</v>
      </c>
      <c r="E155" s="59"/>
      <c r="F155" s="187"/>
      <c r="G155" s="73" t="s">
        <v>51</v>
      </c>
      <c r="H155" s="189"/>
      <c r="I155" s="60">
        <f t="shared" si="5"/>
        <v>0</v>
      </c>
      <c r="J155" s="20"/>
      <c r="K155" s="20"/>
      <c r="L155" s="20"/>
      <c r="M155" s="20"/>
      <c r="N155" s="20"/>
      <c r="O155" s="4"/>
      <c r="P155" s="4"/>
      <c r="Q155" s="4"/>
      <c r="R155" s="4"/>
      <c r="S155" s="4"/>
      <c r="T155" s="4"/>
      <c r="U155" s="4"/>
      <c r="V155" s="4"/>
    </row>
    <row r="156" spans="1:22" s="5" customFormat="1" ht="16.5" x14ac:dyDescent="0.15">
      <c r="A156" s="187"/>
      <c r="B156" s="73" t="s">
        <v>51</v>
      </c>
      <c r="C156" s="189"/>
      <c r="D156" s="60">
        <f t="shared" si="4"/>
        <v>0</v>
      </c>
      <c r="E156" s="59"/>
      <c r="F156" s="187"/>
      <c r="G156" s="73" t="s">
        <v>51</v>
      </c>
      <c r="H156" s="189"/>
      <c r="I156" s="60">
        <f t="shared" si="5"/>
        <v>0</v>
      </c>
      <c r="J156" s="20"/>
      <c r="K156" s="20"/>
      <c r="L156" s="20"/>
      <c r="M156" s="20"/>
      <c r="N156" s="20"/>
      <c r="O156" s="4"/>
      <c r="P156" s="4"/>
      <c r="Q156" s="4"/>
      <c r="R156" s="4"/>
      <c r="S156" s="4"/>
      <c r="T156" s="4"/>
      <c r="U156" s="4"/>
      <c r="V156" s="4"/>
    </row>
    <row r="157" spans="1:22" s="5" customFormat="1" ht="16.5" x14ac:dyDescent="0.15">
      <c r="A157" s="187"/>
      <c r="B157" s="73" t="s">
        <v>51</v>
      </c>
      <c r="C157" s="189"/>
      <c r="D157" s="60">
        <f t="shared" si="4"/>
        <v>0</v>
      </c>
      <c r="E157" s="59"/>
      <c r="F157" s="187"/>
      <c r="G157" s="73" t="s">
        <v>51</v>
      </c>
      <c r="H157" s="189"/>
      <c r="I157" s="60">
        <f t="shared" si="5"/>
        <v>0</v>
      </c>
      <c r="J157" s="20"/>
      <c r="K157" s="20"/>
      <c r="L157" s="20"/>
      <c r="M157" s="20"/>
      <c r="N157" s="20"/>
      <c r="O157" s="4"/>
      <c r="P157" s="4"/>
      <c r="Q157" s="4"/>
      <c r="R157" s="4"/>
      <c r="S157" s="4"/>
      <c r="T157" s="4"/>
      <c r="U157" s="4"/>
      <c r="V157" s="4"/>
    </row>
    <row r="158" spans="1:22" s="5" customFormat="1" ht="16.5" x14ac:dyDescent="0.15">
      <c r="A158" s="187"/>
      <c r="B158" s="73" t="s">
        <v>51</v>
      </c>
      <c r="C158" s="189"/>
      <c r="D158" s="60">
        <f t="shared" si="4"/>
        <v>0</v>
      </c>
      <c r="E158" s="59"/>
      <c r="F158" s="187"/>
      <c r="G158" s="73" t="s">
        <v>51</v>
      </c>
      <c r="H158" s="189"/>
      <c r="I158" s="60">
        <f t="shared" si="5"/>
        <v>0</v>
      </c>
      <c r="J158" s="20"/>
      <c r="K158" s="20"/>
      <c r="L158" s="20"/>
      <c r="M158" s="20"/>
      <c r="N158" s="20"/>
      <c r="O158" s="4"/>
      <c r="P158" s="4"/>
      <c r="Q158" s="4"/>
      <c r="R158" s="4"/>
      <c r="S158" s="4"/>
      <c r="T158" s="4"/>
      <c r="U158" s="4"/>
      <c r="V158" s="4"/>
    </row>
    <row r="159" spans="1:22" s="5" customFormat="1" ht="16.5" x14ac:dyDescent="0.15">
      <c r="A159" s="187"/>
      <c r="B159" s="73" t="s">
        <v>51</v>
      </c>
      <c r="C159" s="189"/>
      <c r="D159" s="60">
        <f t="shared" si="4"/>
        <v>0</v>
      </c>
      <c r="E159" s="59"/>
      <c r="F159" s="187"/>
      <c r="G159" s="73" t="s">
        <v>51</v>
      </c>
      <c r="H159" s="189"/>
      <c r="I159" s="60">
        <f t="shared" si="5"/>
        <v>0</v>
      </c>
      <c r="J159" s="20"/>
      <c r="K159" s="20"/>
      <c r="L159" s="20"/>
      <c r="M159" s="20"/>
      <c r="N159" s="20"/>
      <c r="O159" s="4"/>
      <c r="P159" s="4"/>
      <c r="Q159" s="4"/>
      <c r="R159" s="4"/>
      <c r="S159" s="4"/>
      <c r="T159" s="4"/>
      <c r="U159" s="4"/>
      <c r="V159" s="4"/>
    </row>
    <row r="160" spans="1:22" s="5" customFormat="1" ht="16.5" x14ac:dyDescent="0.15">
      <c r="A160" s="187"/>
      <c r="B160" s="73" t="s">
        <v>51</v>
      </c>
      <c r="C160" s="189"/>
      <c r="D160" s="60">
        <f t="shared" si="4"/>
        <v>0</v>
      </c>
      <c r="E160" s="59"/>
      <c r="F160" s="187"/>
      <c r="G160" s="73" t="s">
        <v>51</v>
      </c>
      <c r="H160" s="189"/>
      <c r="I160" s="60">
        <f t="shared" si="5"/>
        <v>0</v>
      </c>
      <c r="J160" s="20"/>
      <c r="K160" s="20"/>
      <c r="L160" s="20"/>
      <c r="M160" s="20"/>
      <c r="N160" s="20"/>
      <c r="O160" s="4"/>
      <c r="P160" s="4"/>
      <c r="Q160" s="4"/>
      <c r="R160" s="4"/>
      <c r="S160" s="4"/>
      <c r="T160" s="4"/>
      <c r="U160" s="4"/>
      <c r="V160" s="4"/>
    </row>
    <row r="161" spans="1:22" s="5" customFormat="1" ht="16.5" x14ac:dyDescent="0.15">
      <c r="A161" s="187"/>
      <c r="B161" s="73" t="s">
        <v>51</v>
      </c>
      <c r="C161" s="189"/>
      <c r="D161" s="60">
        <f t="shared" si="4"/>
        <v>0</v>
      </c>
      <c r="E161" s="59"/>
      <c r="F161" s="187"/>
      <c r="G161" s="73" t="s">
        <v>51</v>
      </c>
      <c r="H161" s="189"/>
      <c r="I161" s="60">
        <f t="shared" si="5"/>
        <v>0</v>
      </c>
      <c r="J161" s="20"/>
      <c r="K161" s="20"/>
      <c r="L161" s="20"/>
      <c r="M161" s="20"/>
      <c r="N161" s="20"/>
      <c r="O161" s="4"/>
      <c r="P161" s="4"/>
      <c r="Q161" s="4"/>
      <c r="R161" s="4"/>
      <c r="S161" s="4"/>
      <c r="T161" s="4"/>
      <c r="U161" s="4"/>
      <c r="V161" s="4"/>
    </row>
    <row r="162" spans="1:22" s="5" customFormat="1" ht="16.5" x14ac:dyDescent="0.15">
      <c r="A162" s="187"/>
      <c r="B162" s="73" t="s">
        <v>51</v>
      </c>
      <c r="C162" s="189"/>
      <c r="D162" s="60">
        <f t="shared" si="4"/>
        <v>0</v>
      </c>
      <c r="E162" s="59"/>
      <c r="F162" s="187"/>
      <c r="G162" s="73" t="s">
        <v>51</v>
      </c>
      <c r="H162" s="189"/>
      <c r="I162" s="60">
        <f t="shared" si="5"/>
        <v>0</v>
      </c>
      <c r="J162" s="20"/>
      <c r="K162" s="20"/>
      <c r="L162" s="20"/>
      <c r="M162" s="20"/>
      <c r="N162" s="20"/>
      <c r="O162" s="4"/>
      <c r="P162" s="4"/>
      <c r="Q162" s="4"/>
      <c r="R162" s="4"/>
      <c r="S162" s="4"/>
      <c r="T162" s="4"/>
      <c r="U162" s="4"/>
      <c r="V162" s="4"/>
    </row>
    <row r="163" spans="1:22" s="5" customFormat="1" ht="16.5" x14ac:dyDescent="0.15">
      <c r="A163" s="187"/>
      <c r="B163" s="73" t="s">
        <v>51</v>
      </c>
      <c r="C163" s="189"/>
      <c r="D163" s="60">
        <f t="shared" si="4"/>
        <v>0</v>
      </c>
      <c r="E163" s="59"/>
      <c r="F163" s="187"/>
      <c r="G163" s="73" t="s">
        <v>51</v>
      </c>
      <c r="H163" s="189"/>
      <c r="I163" s="60">
        <f t="shared" si="5"/>
        <v>0</v>
      </c>
      <c r="J163" s="20"/>
      <c r="K163" s="20"/>
      <c r="L163" s="20"/>
      <c r="M163" s="20"/>
      <c r="N163" s="20"/>
      <c r="O163" s="4"/>
      <c r="P163" s="4"/>
      <c r="Q163" s="4"/>
      <c r="R163" s="4"/>
      <c r="S163" s="4"/>
      <c r="T163" s="4"/>
      <c r="U163" s="4"/>
      <c r="V163" s="4"/>
    </row>
    <row r="164" spans="1:22" s="5" customFormat="1" ht="16.5" x14ac:dyDescent="0.15">
      <c r="A164" s="187"/>
      <c r="B164" s="73" t="s">
        <v>51</v>
      </c>
      <c r="C164" s="189"/>
      <c r="D164" s="60">
        <f t="shared" si="4"/>
        <v>0</v>
      </c>
      <c r="E164" s="59"/>
      <c r="F164" s="187"/>
      <c r="G164" s="73" t="s">
        <v>51</v>
      </c>
      <c r="H164" s="189"/>
      <c r="I164" s="60">
        <f t="shared" si="5"/>
        <v>0</v>
      </c>
      <c r="J164" s="20"/>
      <c r="K164" s="20"/>
      <c r="L164" s="20"/>
      <c r="M164" s="20"/>
      <c r="N164" s="20"/>
      <c r="O164" s="4"/>
      <c r="P164" s="4"/>
      <c r="Q164" s="4"/>
      <c r="R164" s="4"/>
      <c r="S164" s="4"/>
      <c r="T164" s="4"/>
      <c r="U164" s="4"/>
      <c r="V164" s="4"/>
    </row>
    <row r="165" spans="1:22" s="5" customFormat="1" ht="16.5" x14ac:dyDescent="0.15">
      <c r="A165" s="187"/>
      <c r="B165" s="73" t="s">
        <v>51</v>
      </c>
      <c r="C165" s="189"/>
      <c r="D165" s="60">
        <f t="shared" si="4"/>
        <v>0</v>
      </c>
      <c r="E165" s="59"/>
      <c r="F165" s="187"/>
      <c r="G165" s="73" t="s">
        <v>51</v>
      </c>
      <c r="H165" s="189"/>
      <c r="I165" s="60">
        <f t="shared" si="5"/>
        <v>0</v>
      </c>
      <c r="J165" s="20"/>
      <c r="K165" s="20"/>
      <c r="L165" s="20"/>
      <c r="M165" s="20"/>
      <c r="N165" s="20"/>
      <c r="O165" s="4"/>
      <c r="P165" s="4"/>
      <c r="Q165" s="4"/>
      <c r="R165" s="4"/>
      <c r="S165" s="4"/>
      <c r="T165" s="4"/>
      <c r="U165" s="4"/>
      <c r="V165" s="4"/>
    </row>
    <row r="166" spans="1:22" s="5" customFormat="1" ht="16.5" x14ac:dyDescent="0.15">
      <c r="A166" s="187"/>
      <c r="B166" s="73" t="s">
        <v>51</v>
      </c>
      <c r="C166" s="189"/>
      <c r="D166" s="60">
        <f t="shared" si="4"/>
        <v>0</v>
      </c>
      <c r="E166" s="59"/>
      <c r="F166" s="187"/>
      <c r="G166" s="73" t="s">
        <v>51</v>
      </c>
      <c r="H166" s="189"/>
      <c r="I166" s="60">
        <f t="shared" si="5"/>
        <v>0</v>
      </c>
      <c r="J166" s="20"/>
      <c r="K166" s="20"/>
      <c r="L166" s="20"/>
      <c r="M166" s="20"/>
      <c r="N166" s="20"/>
      <c r="O166" s="4"/>
      <c r="P166" s="4"/>
      <c r="Q166" s="4"/>
      <c r="R166" s="4"/>
      <c r="S166" s="4"/>
      <c r="T166" s="4"/>
      <c r="U166" s="4"/>
      <c r="V166" s="4"/>
    </row>
    <row r="167" spans="1:22" s="5" customFormat="1" ht="16.5" x14ac:dyDescent="0.15">
      <c r="A167" s="187"/>
      <c r="B167" s="73" t="s">
        <v>51</v>
      </c>
      <c r="C167" s="189"/>
      <c r="D167" s="60">
        <f t="shared" si="4"/>
        <v>0</v>
      </c>
      <c r="E167" s="59"/>
      <c r="F167" s="187"/>
      <c r="G167" s="73" t="s">
        <v>51</v>
      </c>
      <c r="H167" s="189"/>
      <c r="I167" s="60">
        <f t="shared" si="5"/>
        <v>0</v>
      </c>
      <c r="J167" s="20"/>
      <c r="K167" s="20"/>
      <c r="L167" s="20"/>
      <c r="M167" s="20"/>
      <c r="N167" s="20"/>
      <c r="O167" s="4"/>
      <c r="P167" s="4"/>
      <c r="Q167" s="4"/>
      <c r="R167" s="4"/>
      <c r="S167" s="4"/>
      <c r="T167" s="4"/>
      <c r="U167" s="4"/>
      <c r="V167" s="4"/>
    </row>
    <row r="168" spans="1:22" s="5" customFormat="1" ht="16.5" x14ac:dyDescent="0.15">
      <c r="A168" s="187"/>
      <c r="B168" s="73" t="s">
        <v>51</v>
      </c>
      <c r="C168" s="189"/>
      <c r="D168" s="60">
        <f t="shared" si="4"/>
        <v>0</v>
      </c>
      <c r="E168" s="59"/>
      <c r="F168" s="187"/>
      <c r="G168" s="73" t="s">
        <v>51</v>
      </c>
      <c r="H168" s="189"/>
      <c r="I168" s="60">
        <f t="shared" si="5"/>
        <v>0</v>
      </c>
      <c r="J168" s="20"/>
      <c r="K168" s="20"/>
      <c r="L168" s="20"/>
      <c r="M168" s="20"/>
      <c r="N168" s="20"/>
      <c r="O168" s="4"/>
      <c r="P168" s="4"/>
      <c r="Q168" s="4"/>
      <c r="R168" s="4"/>
      <c r="S168" s="4"/>
      <c r="T168" s="4"/>
      <c r="U168" s="4"/>
      <c r="V168" s="4"/>
    </row>
    <row r="169" spans="1:22" s="5" customFormat="1" ht="16.5" x14ac:dyDescent="0.15">
      <c r="A169" s="187"/>
      <c r="B169" s="73" t="s">
        <v>51</v>
      </c>
      <c r="C169" s="189"/>
      <c r="D169" s="60">
        <f t="shared" si="4"/>
        <v>0</v>
      </c>
      <c r="E169" s="59"/>
      <c r="F169" s="187"/>
      <c r="G169" s="73" t="s">
        <v>51</v>
      </c>
      <c r="H169" s="189"/>
      <c r="I169" s="60">
        <f t="shared" si="5"/>
        <v>0</v>
      </c>
      <c r="J169" s="20"/>
      <c r="K169" s="20"/>
      <c r="L169" s="20"/>
      <c r="M169" s="20"/>
      <c r="N169" s="20"/>
      <c r="O169" s="4"/>
      <c r="P169" s="4"/>
      <c r="Q169" s="4"/>
      <c r="R169" s="4"/>
      <c r="S169" s="4"/>
      <c r="T169" s="4"/>
      <c r="U169" s="4"/>
      <c r="V169" s="4"/>
    </row>
    <row r="170" spans="1:22" s="5" customFormat="1" ht="16.5" x14ac:dyDescent="0.15">
      <c r="A170" s="187"/>
      <c r="B170" s="73" t="s">
        <v>51</v>
      </c>
      <c r="C170" s="189"/>
      <c r="D170" s="60">
        <f t="shared" si="4"/>
        <v>0</v>
      </c>
      <c r="E170" s="59"/>
      <c r="F170" s="187"/>
      <c r="G170" s="73" t="s">
        <v>51</v>
      </c>
      <c r="H170" s="189"/>
      <c r="I170" s="60">
        <f t="shared" si="5"/>
        <v>0</v>
      </c>
      <c r="J170" s="20"/>
      <c r="K170" s="20"/>
      <c r="L170" s="20"/>
      <c r="M170" s="20"/>
      <c r="N170" s="20"/>
      <c r="O170" s="4"/>
      <c r="P170" s="4"/>
      <c r="Q170" s="4"/>
      <c r="R170" s="4"/>
      <c r="S170" s="4"/>
      <c r="T170" s="4"/>
      <c r="U170" s="4"/>
      <c r="V170" s="4"/>
    </row>
    <row r="171" spans="1:22" s="5" customFormat="1" ht="16.5" x14ac:dyDescent="0.15">
      <c r="A171" s="187"/>
      <c r="B171" s="73" t="s">
        <v>51</v>
      </c>
      <c r="C171" s="189"/>
      <c r="D171" s="60">
        <f t="shared" si="4"/>
        <v>0</v>
      </c>
      <c r="E171" s="59"/>
      <c r="F171" s="187"/>
      <c r="G171" s="73" t="s">
        <v>51</v>
      </c>
      <c r="H171" s="189"/>
      <c r="I171" s="60">
        <f t="shared" si="5"/>
        <v>0</v>
      </c>
      <c r="J171" s="20"/>
      <c r="K171" s="20"/>
      <c r="L171" s="20"/>
      <c r="M171" s="20"/>
      <c r="N171" s="20"/>
      <c r="O171" s="4"/>
      <c r="P171" s="4"/>
      <c r="Q171" s="4"/>
      <c r="R171" s="4"/>
      <c r="S171" s="4"/>
      <c r="T171" s="4"/>
      <c r="U171" s="4"/>
      <c r="V171" s="4"/>
    </row>
    <row r="172" spans="1:22" s="5" customFormat="1" ht="16.5" x14ac:dyDescent="0.15">
      <c r="A172" s="187"/>
      <c r="B172" s="73" t="s">
        <v>51</v>
      </c>
      <c r="C172" s="189"/>
      <c r="D172" s="60">
        <f t="shared" si="4"/>
        <v>0</v>
      </c>
      <c r="E172" s="59"/>
      <c r="F172" s="187"/>
      <c r="G172" s="73" t="s">
        <v>51</v>
      </c>
      <c r="H172" s="189"/>
      <c r="I172" s="60">
        <f t="shared" si="5"/>
        <v>0</v>
      </c>
      <c r="J172" s="20"/>
      <c r="K172" s="20"/>
      <c r="L172" s="20"/>
      <c r="M172" s="20"/>
      <c r="N172" s="20"/>
      <c r="O172" s="4"/>
      <c r="P172" s="4"/>
      <c r="Q172" s="4"/>
      <c r="R172" s="4"/>
      <c r="S172" s="4"/>
      <c r="T172" s="4"/>
      <c r="U172" s="4"/>
      <c r="V172" s="4"/>
    </row>
    <row r="173" spans="1:22" s="5" customFormat="1" ht="16.5" x14ac:dyDescent="0.15">
      <c r="A173" s="187"/>
      <c r="B173" s="73" t="s">
        <v>51</v>
      </c>
      <c r="C173" s="189"/>
      <c r="D173" s="60">
        <f t="shared" si="4"/>
        <v>0</v>
      </c>
      <c r="E173" s="59"/>
      <c r="F173" s="187"/>
      <c r="G173" s="73" t="s">
        <v>51</v>
      </c>
      <c r="H173" s="189"/>
      <c r="I173" s="60">
        <f t="shared" si="5"/>
        <v>0</v>
      </c>
      <c r="J173" s="20"/>
      <c r="K173" s="20"/>
      <c r="L173" s="20"/>
      <c r="M173" s="20"/>
      <c r="N173" s="20"/>
      <c r="O173" s="4"/>
      <c r="P173" s="4"/>
      <c r="Q173" s="4"/>
      <c r="R173" s="4"/>
      <c r="S173" s="4"/>
      <c r="T173" s="4"/>
      <c r="U173" s="4"/>
      <c r="V173" s="4"/>
    </row>
    <row r="174" spans="1:22" s="5" customFormat="1" ht="16.5" x14ac:dyDescent="0.15">
      <c r="A174" s="187"/>
      <c r="B174" s="73" t="s">
        <v>51</v>
      </c>
      <c r="C174" s="189"/>
      <c r="D174" s="60">
        <f t="shared" si="4"/>
        <v>0</v>
      </c>
      <c r="E174" s="59"/>
      <c r="F174" s="187"/>
      <c r="G174" s="73" t="s">
        <v>51</v>
      </c>
      <c r="H174" s="189"/>
      <c r="I174" s="60">
        <f t="shared" si="5"/>
        <v>0</v>
      </c>
      <c r="J174" s="20"/>
      <c r="K174" s="20"/>
      <c r="L174" s="20"/>
      <c r="M174" s="20"/>
      <c r="N174" s="20"/>
      <c r="O174" s="4"/>
      <c r="P174" s="4"/>
      <c r="Q174" s="4"/>
      <c r="R174" s="4"/>
      <c r="S174" s="4"/>
      <c r="T174" s="4"/>
      <c r="U174" s="4"/>
      <c r="V174" s="4"/>
    </row>
    <row r="175" spans="1:22" s="5" customFormat="1" ht="16.5" x14ac:dyDescent="0.15">
      <c r="A175" s="187"/>
      <c r="B175" s="73" t="s">
        <v>51</v>
      </c>
      <c r="C175" s="189"/>
      <c r="D175" s="60">
        <f t="shared" si="4"/>
        <v>0</v>
      </c>
      <c r="E175" s="59"/>
      <c r="F175" s="187"/>
      <c r="G175" s="73" t="s">
        <v>51</v>
      </c>
      <c r="H175" s="189"/>
      <c r="I175" s="60">
        <f t="shared" si="5"/>
        <v>0</v>
      </c>
      <c r="J175" s="20"/>
      <c r="K175" s="20"/>
      <c r="L175" s="20"/>
      <c r="M175" s="20"/>
      <c r="N175" s="20"/>
      <c r="O175" s="4"/>
      <c r="P175" s="4"/>
      <c r="Q175" s="4"/>
      <c r="R175" s="4"/>
      <c r="S175" s="4"/>
      <c r="T175" s="4"/>
      <c r="U175" s="4"/>
      <c r="V175" s="4"/>
    </row>
    <row r="176" spans="1:22" s="5" customFormat="1" ht="16.5" x14ac:dyDescent="0.15">
      <c r="A176" s="187"/>
      <c r="B176" s="73" t="s">
        <v>51</v>
      </c>
      <c r="C176" s="189"/>
      <c r="D176" s="60">
        <f t="shared" si="4"/>
        <v>0</v>
      </c>
      <c r="E176" s="59"/>
      <c r="F176" s="187"/>
      <c r="G176" s="73" t="s">
        <v>51</v>
      </c>
      <c r="H176" s="189"/>
      <c r="I176" s="60">
        <f t="shared" si="5"/>
        <v>0</v>
      </c>
      <c r="J176" s="20"/>
      <c r="K176" s="20"/>
      <c r="L176" s="20"/>
      <c r="M176" s="20"/>
      <c r="N176" s="20"/>
      <c r="O176" s="4"/>
      <c r="P176" s="4"/>
      <c r="Q176" s="4"/>
      <c r="R176" s="4"/>
      <c r="S176" s="4"/>
      <c r="T176" s="4"/>
      <c r="U176" s="4"/>
      <c r="V176" s="4"/>
    </row>
    <row r="177" spans="1:22" s="5" customFormat="1" ht="16.5" x14ac:dyDescent="0.15">
      <c r="A177" s="187"/>
      <c r="B177" s="73" t="s">
        <v>51</v>
      </c>
      <c r="C177" s="189"/>
      <c r="D177" s="60">
        <f t="shared" si="4"/>
        <v>0</v>
      </c>
      <c r="E177" s="59"/>
      <c r="F177" s="187"/>
      <c r="G177" s="73" t="s">
        <v>51</v>
      </c>
      <c r="H177" s="189"/>
      <c r="I177" s="60">
        <f t="shared" si="5"/>
        <v>0</v>
      </c>
      <c r="J177" s="20"/>
      <c r="K177" s="20"/>
      <c r="L177" s="20"/>
      <c r="M177" s="20"/>
      <c r="N177" s="20"/>
      <c r="O177" s="4"/>
      <c r="P177" s="4"/>
      <c r="Q177" s="4"/>
      <c r="R177" s="4"/>
      <c r="S177" s="4"/>
      <c r="T177" s="4"/>
      <c r="U177" s="4"/>
      <c r="V177" s="4"/>
    </row>
    <row r="178" spans="1:22" s="5" customFormat="1" ht="16.5" x14ac:dyDescent="0.15">
      <c r="A178" s="187"/>
      <c r="B178" s="73" t="s">
        <v>51</v>
      </c>
      <c r="C178" s="189"/>
      <c r="D178" s="60">
        <f t="shared" si="4"/>
        <v>0</v>
      </c>
      <c r="E178" s="59"/>
      <c r="F178" s="187"/>
      <c r="G178" s="73" t="s">
        <v>51</v>
      </c>
      <c r="H178" s="189"/>
      <c r="I178" s="60">
        <f t="shared" si="5"/>
        <v>0</v>
      </c>
      <c r="J178" s="20"/>
      <c r="K178" s="20"/>
      <c r="L178" s="20"/>
      <c r="M178" s="20"/>
      <c r="N178" s="20"/>
      <c r="O178" s="4"/>
      <c r="P178" s="4"/>
      <c r="Q178" s="4"/>
      <c r="R178" s="4"/>
      <c r="S178" s="4"/>
      <c r="T178" s="4"/>
      <c r="U178" s="4"/>
      <c r="V178" s="4"/>
    </row>
    <row r="179" spans="1:22" s="5" customFormat="1" ht="16.5" x14ac:dyDescent="0.15">
      <c r="A179" s="187"/>
      <c r="B179" s="73" t="s">
        <v>51</v>
      </c>
      <c r="C179" s="189"/>
      <c r="D179" s="60">
        <f t="shared" si="4"/>
        <v>0</v>
      </c>
      <c r="E179" s="59"/>
      <c r="F179" s="187"/>
      <c r="G179" s="73" t="s">
        <v>51</v>
      </c>
      <c r="H179" s="189"/>
      <c r="I179" s="60">
        <f t="shared" si="5"/>
        <v>0</v>
      </c>
      <c r="J179" s="20"/>
      <c r="K179" s="20"/>
      <c r="L179" s="20"/>
      <c r="M179" s="20"/>
      <c r="N179" s="20"/>
      <c r="O179" s="4"/>
      <c r="P179" s="4"/>
      <c r="Q179" s="4"/>
      <c r="R179" s="4"/>
      <c r="S179" s="4"/>
      <c r="T179" s="4"/>
      <c r="U179" s="4"/>
      <c r="V179" s="4"/>
    </row>
    <row r="180" spans="1:22" s="5" customFormat="1" ht="16.5" x14ac:dyDescent="0.15">
      <c r="A180" s="187"/>
      <c r="B180" s="73" t="s">
        <v>51</v>
      </c>
      <c r="C180" s="189"/>
      <c r="D180" s="60">
        <f t="shared" si="4"/>
        <v>0</v>
      </c>
      <c r="E180" s="59"/>
      <c r="F180" s="187"/>
      <c r="G180" s="73" t="s">
        <v>51</v>
      </c>
      <c r="H180" s="189"/>
      <c r="I180" s="60">
        <f t="shared" si="5"/>
        <v>0</v>
      </c>
      <c r="J180" s="20"/>
      <c r="K180" s="20"/>
      <c r="L180" s="20"/>
      <c r="M180" s="20"/>
      <c r="N180" s="20"/>
      <c r="O180" s="4"/>
      <c r="P180" s="4"/>
      <c r="Q180" s="4"/>
      <c r="R180" s="4"/>
      <c r="S180" s="4"/>
      <c r="T180" s="4"/>
      <c r="U180" s="4"/>
      <c r="V180" s="4"/>
    </row>
    <row r="181" spans="1:22" s="5" customFormat="1" ht="16.5" x14ac:dyDescent="0.15">
      <c r="A181" s="187"/>
      <c r="B181" s="73" t="s">
        <v>51</v>
      </c>
      <c r="C181" s="189"/>
      <c r="D181" s="60">
        <f t="shared" si="4"/>
        <v>0</v>
      </c>
      <c r="E181" s="59"/>
      <c r="F181" s="187"/>
      <c r="G181" s="73" t="s">
        <v>51</v>
      </c>
      <c r="H181" s="189"/>
      <c r="I181" s="60">
        <f t="shared" si="5"/>
        <v>0</v>
      </c>
      <c r="J181" s="20"/>
      <c r="K181" s="20"/>
      <c r="L181" s="20"/>
      <c r="M181" s="20"/>
      <c r="N181" s="20"/>
      <c r="O181" s="4"/>
      <c r="P181" s="4"/>
      <c r="Q181" s="4"/>
      <c r="R181" s="4"/>
      <c r="S181" s="4"/>
      <c r="T181" s="4"/>
      <c r="U181" s="4"/>
      <c r="V181" s="4"/>
    </row>
    <row r="182" spans="1:22" s="5" customFormat="1" ht="16.5" x14ac:dyDescent="0.15">
      <c r="A182" s="187"/>
      <c r="B182" s="73" t="s">
        <v>51</v>
      </c>
      <c r="C182" s="189"/>
      <c r="D182" s="60">
        <f t="shared" si="4"/>
        <v>0</v>
      </c>
      <c r="E182" s="59"/>
      <c r="F182" s="187"/>
      <c r="G182" s="73" t="s">
        <v>51</v>
      </c>
      <c r="H182" s="189"/>
      <c r="I182" s="60">
        <f t="shared" si="5"/>
        <v>0</v>
      </c>
      <c r="J182" s="20"/>
      <c r="K182" s="20"/>
      <c r="L182" s="20"/>
      <c r="M182" s="20"/>
      <c r="N182" s="20"/>
      <c r="O182" s="4"/>
      <c r="P182" s="4"/>
      <c r="Q182" s="4"/>
      <c r="R182" s="4"/>
      <c r="S182" s="4"/>
      <c r="T182" s="4"/>
      <c r="U182" s="4"/>
      <c r="V182" s="4"/>
    </row>
    <row r="183" spans="1:22" s="5" customFormat="1" ht="16.5" x14ac:dyDescent="0.15">
      <c r="A183" s="187"/>
      <c r="B183" s="73" t="s">
        <v>51</v>
      </c>
      <c r="C183" s="189"/>
      <c r="D183" s="60">
        <f t="shared" si="4"/>
        <v>0</v>
      </c>
      <c r="E183" s="59"/>
      <c r="F183" s="187"/>
      <c r="G183" s="73" t="s">
        <v>51</v>
      </c>
      <c r="H183" s="189"/>
      <c r="I183" s="60">
        <f t="shared" si="5"/>
        <v>0</v>
      </c>
      <c r="J183" s="20"/>
      <c r="K183" s="20"/>
      <c r="L183" s="20"/>
      <c r="M183" s="20"/>
      <c r="N183" s="20"/>
      <c r="O183" s="4"/>
      <c r="P183" s="4"/>
      <c r="Q183" s="4"/>
      <c r="R183" s="4"/>
      <c r="S183" s="4"/>
      <c r="T183" s="4"/>
      <c r="U183" s="4"/>
      <c r="V183" s="4"/>
    </row>
    <row r="184" spans="1:22" s="5" customFormat="1" ht="16.5" x14ac:dyDescent="0.15">
      <c r="A184" s="187"/>
      <c r="B184" s="73" t="s">
        <v>51</v>
      </c>
      <c r="C184" s="189"/>
      <c r="D184" s="60">
        <f t="shared" si="4"/>
        <v>0</v>
      </c>
      <c r="E184" s="59"/>
      <c r="F184" s="187"/>
      <c r="G184" s="73" t="s">
        <v>51</v>
      </c>
      <c r="H184" s="189"/>
      <c r="I184" s="60">
        <f t="shared" si="5"/>
        <v>0</v>
      </c>
      <c r="J184" s="20"/>
      <c r="K184" s="20"/>
      <c r="L184" s="20"/>
      <c r="M184" s="20"/>
      <c r="N184" s="20"/>
      <c r="O184" s="4"/>
      <c r="P184" s="4"/>
      <c r="Q184" s="4"/>
      <c r="R184" s="4"/>
      <c r="S184" s="4"/>
      <c r="T184" s="4"/>
      <c r="U184" s="4"/>
      <c r="V184" s="4"/>
    </row>
    <row r="185" spans="1:22" s="5" customFormat="1" ht="16.5" x14ac:dyDescent="0.15">
      <c r="A185" s="187"/>
      <c r="B185" s="73" t="s">
        <v>51</v>
      </c>
      <c r="C185" s="189"/>
      <c r="D185" s="60">
        <f t="shared" si="4"/>
        <v>0</v>
      </c>
      <c r="E185" s="59"/>
      <c r="F185" s="187"/>
      <c r="G185" s="73" t="s">
        <v>51</v>
      </c>
      <c r="H185" s="189"/>
      <c r="I185" s="60">
        <f t="shared" si="5"/>
        <v>0</v>
      </c>
      <c r="J185" s="20"/>
      <c r="K185" s="20"/>
      <c r="L185" s="20"/>
      <c r="M185" s="20"/>
      <c r="N185" s="20"/>
      <c r="O185" s="4"/>
      <c r="P185" s="4"/>
      <c r="Q185" s="4"/>
      <c r="R185" s="4"/>
      <c r="S185" s="4"/>
      <c r="T185" s="4"/>
      <c r="U185" s="4"/>
      <c r="V185" s="4"/>
    </row>
    <row r="186" spans="1:22" s="5" customFormat="1" ht="16.5" x14ac:dyDescent="0.15">
      <c r="A186" s="187"/>
      <c r="B186" s="73" t="s">
        <v>51</v>
      </c>
      <c r="C186" s="189"/>
      <c r="D186" s="60">
        <f t="shared" si="4"/>
        <v>0</v>
      </c>
      <c r="E186" s="59"/>
      <c r="F186" s="187"/>
      <c r="G186" s="73" t="s">
        <v>51</v>
      </c>
      <c r="H186" s="189"/>
      <c r="I186" s="60">
        <f t="shared" si="5"/>
        <v>0</v>
      </c>
      <c r="J186" s="20"/>
      <c r="K186" s="20"/>
      <c r="L186" s="20"/>
      <c r="M186" s="20"/>
      <c r="N186" s="20"/>
      <c r="O186" s="4"/>
      <c r="P186" s="4"/>
      <c r="Q186" s="4"/>
      <c r="R186" s="4"/>
      <c r="S186" s="4"/>
      <c r="T186" s="4"/>
      <c r="U186" s="4"/>
      <c r="V186" s="4"/>
    </row>
    <row r="187" spans="1:22" s="5" customFormat="1" ht="16.5" x14ac:dyDescent="0.15">
      <c r="A187" s="187"/>
      <c r="B187" s="73" t="s">
        <v>51</v>
      </c>
      <c r="C187" s="189"/>
      <c r="D187" s="60">
        <f t="shared" si="4"/>
        <v>0</v>
      </c>
      <c r="E187" s="59"/>
      <c r="F187" s="187"/>
      <c r="G187" s="73" t="s">
        <v>51</v>
      </c>
      <c r="H187" s="189"/>
      <c r="I187" s="60">
        <f t="shared" si="5"/>
        <v>0</v>
      </c>
      <c r="J187" s="20"/>
      <c r="K187" s="20"/>
      <c r="L187" s="20"/>
      <c r="M187" s="20"/>
      <c r="N187" s="20"/>
      <c r="O187" s="4"/>
      <c r="P187" s="4"/>
      <c r="Q187" s="4"/>
      <c r="R187" s="4"/>
      <c r="S187" s="4"/>
      <c r="T187" s="4"/>
      <c r="U187" s="4"/>
      <c r="V187" s="4"/>
    </row>
    <row r="188" spans="1:22" s="5" customFormat="1" ht="16.5" x14ac:dyDescent="0.15">
      <c r="A188" s="187"/>
      <c r="B188" s="73" t="s">
        <v>51</v>
      </c>
      <c r="C188" s="189"/>
      <c r="D188" s="60">
        <f t="shared" si="4"/>
        <v>0</v>
      </c>
      <c r="E188" s="59"/>
      <c r="F188" s="187"/>
      <c r="G188" s="73" t="s">
        <v>51</v>
      </c>
      <c r="H188" s="189"/>
      <c r="I188" s="60">
        <f t="shared" si="5"/>
        <v>0</v>
      </c>
      <c r="J188" s="20"/>
      <c r="K188" s="20"/>
      <c r="L188" s="20"/>
      <c r="M188" s="20"/>
      <c r="N188" s="20"/>
      <c r="O188" s="4"/>
      <c r="P188" s="4"/>
      <c r="Q188" s="4"/>
      <c r="R188" s="4"/>
      <c r="S188" s="4"/>
      <c r="T188" s="4"/>
      <c r="U188" s="4"/>
      <c r="V188" s="4"/>
    </row>
    <row r="189" spans="1:22" s="5" customFormat="1" ht="16.5" x14ac:dyDescent="0.15">
      <c r="A189" s="187"/>
      <c r="B189" s="73" t="s">
        <v>51</v>
      </c>
      <c r="C189" s="189"/>
      <c r="D189" s="60">
        <f t="shared" si="4"/>
        <v>0</v>
      </c>
      <c r="E189" s="59"/>
      <c r="F189" s="187"/>
      <c r="G189" s="73" t="s">
        <v>51</v>
      </c>
      <c r="H189" s="189"/>
      <c r="I189" s="60">
        <f t="shared" si="5"/>
        <v>0</v>
      </c>
      <c r="J189" s="20"/>
      <c r="K189" s="20"/>
      <c r="L189" s="20"/>
      <c r="M189" s="20"/>
      <c r="N189" s="20"/>
      <c r="O189" s="4"/>
      <c r="P189" s="4"/>
      <c r="Q189" s="4"/>
      <c r="R189" s="4"/>
      <c r="S189" s="4"/>
      <c r="T189" s="4"/>
      <c r="U189" s="4"/>
      <c r="V189" s="4"/>
    </row>
    <row r="190" spans="1:22" s="5" customFormat="1" ht="16.5" x14ac:dyDescent="0.15">
      <c r="A190" s="187"/>
      <c r="B190" s="73" t="s">
        <v>51</v>
      </c>
      <c r="C190" s="189"/>
      <c r="D190" s="60">
        <f t="shared" si="4"/>
        <v>0</v>
      </c>
      <c r="E190" s="59"/>
      <c r="F190" s="187"/>
      <c r="G190" s="73" t="s">
        <v>51</v>
      </c>
      <c r="H190" s="189"/>
      <c r="I190" s="60">
        <f t="shared" si="5"/>
        <v>0</v>
      </c>
      <c r="J190" s="20"/>
      <c r="K190" s="20"/>
      <c r="L190" s="20"/>
      <c r="M190" s="20"/>
      <c r="N190" s="20"/>
      <c r="O190" s="4"/>
      <c r="P190" s="4"/>
      <c r="Q190" s="4"/>
      <c r="R190" s="4"/>
      <c r="S190" s="4"/>
      <c r="T190" s="4"/>
      <c r="U190" s="4"/>
      <c r="V190" s="4"/>
    </row>
    <row r="191" spans="1:22" s="5" customFormat="1" ht="16.5" x14ac:dyDescent="0.15">
      <c r="A191" s="187"/>
      <c r="B191" s="73" t="s">
        <v>51</v>
      </c>
      <c r="C191" s="189"/>
      <c r="D191" s="60">
        <f t="shared" si="4"/>
        <v>0</v>
      </c>
      <c r="E191" s="59"/>
      <c r="F191" s="187"/>
      <c r="G191" s="73" t="s">
        <v>51</v>
      </c>
      <c r="H191" s="189"/>
      <c r="I191" s="60">
        <f t="shared" si="5"/>
        <v>0</v>
      </c>
      <c r="J191" s="20"/>
      <c r="K191" s="20"/>
      <c r="L191" s="20"/>
      <c r="M191" s="20"/>
      <c r="N191" s="20"/>
      <c r="O191" s="4"/>
      <c r="P191" s="4"/>
      <c r="Q191" s="4"/>
      <c r="R191" s="4"/>
      <c r="S191" s="4"/>
      <c r="T191" s="4"/>
      <c r="U191" s="4"/>
      <c r="V191" s="4"/>
    </row>
    <row r="192" spans="1:22" s="5" customFormat="1" ht="16.5" x14ac:dyDescent="0.15">
      <c r="A192" s="187"/>
      <c r="B192" s="73" t="s">
        <v>51</v>
      </c>
      <c r="C192" s="189"/>
      <c r="D192" s="60">
        <f t="shared" si="4"/>
        <v>0</v>
      </c>
      <c r="E192" s="59"/>
      <c r="F192" s="187"/>
      <c r="G192" s="73" t="s">
        <v>51</v>
      </c>
      <c r="H192" s="189"/>
      <c r="I192" s="60">
        <f t="shared" si="5"/>
        <v>0</v>
      </c>
      <c r="J192" s="20"/>
      <c r="K192" s="20"/>
      <c r="L192" s="20"/>
      <c r="M192" s="20"/>
      <c r="N192" s="20"/>
      <c r="O192" s="4"/>
      <c r="P192" s="4"/>
      <c r="Q192" s="4"/>
      <c r="R192" s="4"/>
      <c r="S192" s="4"/>
      <c r="T192" s="4"/>
      <c r="U192" s="4"/>
      <c r="V192" s="4"/>
    </row>
    <row r="193" spans="1:22" s="5" customFormat="1" ht="16.5" x14ac:dyDescent="0.15">
      <c r="A193" s="187"/>
      <c r="B193" s="73" t="s">
        <v>51</v>
      </c>
      <c r="C193" s="189"/>
      <c r="D193" s="60">
        <f t="shared" si="4"/>
        <v>0</v>
      </c>
      <c r="E193" s="59"/>
      <c r="F193" s="187"/>
      <c r="G193" s="73" t="s">
        <v>51</v>
      </c>
      <c r="H193" s="189"/>
      <c r="I193" s="60">
        <f t="shared" si="5"/>
        <v>0</v>
      </c>
      <c r="J193" s="20"/>
      <c r="K193" s="20"/>
      <c r="L193" s="20"/>
      <c r="M193" s="20"/>
      <c r="N193" s="20"/>
      <c r="O193" s="4"/>
      <c r="P193" s="4"/>
      <c r="Q193" s="4"/>
      <c r="R193" s="4"/>
      <c r="S193" s="4"/>
      <c r="T193" s="4"/>
      <c r="U193" s="4"/>
      <c r="V193" s="4"/>
    </row>
    <row r="194" spans="1:22" s="5" customFormat="1" ht="16.5" x14ac:dyDescent="0.15">
      <c r="A194" s="187"/>
      <c r="B194" s="73" t="s">
        <v>51</v>
      </c>
      <c r="C194" s="189"/>
      <c r="D194" s="60">
        <f t="shared" si="4"/>
        <v>0</v>
      </c>
      <c r="E194" s="59"/>
      <c r="F194" s="187"/>
      <c r="G194" s="73" t="s">
        <v>51</v>
      </c>
      <c r="H194" s="189"/>
      <c r="I194" s="60">
        <f t="shared" si="5"/>
        <v>0</v>
      </c>
      <c r="J194" s="20"/>
      <c r="K194" s="20"/>
      <c r="L194" s="20"/>
      <c r="M194" s="20"/>
      <c r="N194" s="20"/>
      <c r="O194" s="4"/>
      <c r="P194" s="4"/>
      <c r="Q194" s="4"/>
      <c r="R194" s="4"/>
      <c r="S194" s="4"/>
      <c r="T194" s="4"/>
      <c r="U194" s="4"/>
      <c r="V194" s="4"/>
    </row>
    <row r="195" spans="1:22" s="5" customFormat="1" ht="16.5" x14ac:dyDescent="0.15">
      <c r="A195" s="187"/>
      <c r="B195" s="73" t="s">
        <v>51</v>
      </c>
      <c r="C195" s="189"/>
      <c r="D195" s="60">
        <f t="shared" si="4"/>
        <v>0</v>
      </c>
      <c r="E195" s="59"/>
      <c r="F195" s="187"/>
      <c r="G195" s="73" t="s">
        <v>51</v>
      </c>
      <c r="H195" s="189"/>
      <c r="I195" s="60">
        <f t="shared" si="5"/>
        <v>0</v>
      </c>
      <c r="J195" s="20"/>
      <c r="K195" s="20"/>
      <c r="L195" s="20"/>
      <c r="M195" s="20"/>
      <c r="N195" s="20"/>
      <c r="O195" s="4"/>
      <c r="P195" s="4"/>
      <c r="Q195" s="4"/>
      <c r="R195" s="4"/>
      <c r="S195" s="4"/>
      <c r="T195" s="4"/>
      <c r="U195" s="4"/>
      <c r="V195" s="4"/>
    </row>
    <row r="196" spans="1:22" s="5" customFormat="1" ht="16.5" x14ac:dyDescent="0.15">
      <c r="A196" s="187"/>
      <c r="B196" s="73" t="s">
        <v>51</v>
      </c>
      <c r="C196" s="189"/>
      <c r="D196" s="60">
        <f t="shared" si="4"/>
        <v>0</v>
      </c>
      <c r="E196" s="59"/>
      <c r="F196" s="187"/>
      <c r="G196" s="73" t="s">
        <v>51</v>
      </c>
      <c r="H196" s="189"/>
      <c r="I196" s="60">
        <f t="shared" si="5"/>
        <v>0</v>
      </c>
      <c r="J196" s="20"/>
      <c r="K196" s="20"/>
      <c r="L196" s="20"/>
      <c r="M196" s="20"/>
      <c r="N196" s="20"/>
      <c r="O196" s="4"/>
      <c r="P196" s="4"/>
      <c r="Q196" s="4"/>
      <c r="R196" s="4"/>
      <c r="S196" s="4"/>
      <c r="T196" s="4"/>
      <c r="U196" s="4"/>
      <c r="V196" s="4"/>
    </row>
    <row r="197" spans="1:22" s="5" customFormat="1" ht="16.5" x14ac:dyDescent="0.15">
      <c r="A197" s="187"/>
      <c r="B197" s="73" t="s">
        <v>51</v>
      </c>
      <c r="C197" s="189"/>
      <c r="D197" s="60">
        <f t="shared" si="4"/>
        <v>0</v>
      </c>
      <c r="E197" s="59"/>
      <c r="F197" s="187"/>
      <c r="G197" s="73" t="s">
        <v>51</v>
      </c>
      <c r="H197" s="189"/>
      <c r="I197" s="60">
        <f t="shared" si="5"/>
        <v>0</v>
      </c>
      <c r="J197" s="20"/>
      <c r="K197" s="20"/>
      <c r="L197" s="20"/>
      <c r="M197" s="20"/>
      <c r="N197" s="20"/>
      <c r="O197" s="4"/>
      <c r="P197" s="4"/>
      <c r="Q197" s="4"/>
      <c r="R197" s="4"/>
      <c r="S197" s="4"/>
      <c r="T197" s="4"/>
      <c r="U197" s="4"/>
      <c r="V197" s="4"/>
    </row>
    <row r="198" spans="1:22" s="5" customFormat="1" ht="16.5" x14ac:dyDescent="0.15">
      <c r="A198" s="187"/>
      <c r="B198" s="73" t="s">
        <v>51</v>
      </c>
      <c r="C198" s="189"/>
      <c r="D198" s="60">
        <f t="shared" si="4"/>
        <v>0</v>
      </c>
      <c r="E198" s="59"/>
      <c r="F198" s="187"/>
      <c r="G198" s="73" t="s">
        <v>51</v>
      </c>
      <c r="H198" s="189"/>
      <c r="I198" s="60">
        <f t="shared" si="5"/>
        <v>0</v>
      </c>
      <c r="J198" s="20"/>
      <c r="K198" s="20"/>
      <c r="L198" s="20"/>
      <c r="M198" s="20"/>
      <c r="N198" s="20"/>
      <c r="O198" s="4"/>
      <c r="P198" s="4"/>
      <c r="Q198" s="4"/>
      <c r="R198" s="4"/>
      <c r="S198" s="4"/>
      <c r="T198" s="4"/>
      <c r="U198" s="4"/>
      <c r="V198" s="4"/>
    </row>
    <row r="199" spans="1:22" s="5" customFormat="1" ht="16.5" x14ac:dyDescent="0.15">
      <c r="A199" s="187"/>
      <c r="B199" s="73" t="s">
        <v>51</v>
      </c>
      <c r="C199" s="189"/>
      <c r="D199" s="60">
        <f t="shared" si="4"/>
        <v>0</v>
      </c>
      <c r="E199" s="59"/>
      <c r="F199" s="187"/>
      <c r="G199" s="73" t="s">
        <v>51</v>
      </c>
      <c r="H199" s="189"/>
      <c r="I199" s="60">
        <f t="shared" si="5"/>
        <v>0</v>
      </c>
      <c r="J199" s="20"/>
      <c r="K199" s="20"/>
      <c r="L199" s="20"/>
      <c r="M199" s="20"/>
      <c r="N199" s="20"/>
      <c r="O199" s="4"/>
      <c r="P199" s="4"/>
      <c r="Q199" s="4"/>
      <c r="R199" s="4"/>
      <c r="S199" s="4"/>
      <c r="T199" s="4"/>
      <c r="U199" s="4"/>
      <c r="V199" s="4"/>
    </row>
    <row r="200" spans="1:22" s="5" customFormat="1" ht="16.5" x14ac:dyDescent="0.15">
      <c r="A200" s="187"/>
      <c r="B200" s="73" t="s">
        <v>51</v>
      </c>
      <c r="C200" s="189"/>
      <c r="D200" s="60">
        <f t="shared" si="4"/>
        <v>0</v>
      </c>
      <c r="E200" s="59"/>
      <c r="F200" s="187"/>
      <c r="G200" s="73" t="s">
        <v>51</v>
      </c>
      <c r="H200" s="189"/>
      <c r="I200" s="60">
        <f t="shared" si="5"/>
        <v>0</v>
      </c>
      <c r="J200" s="20"/>
      <c r="K200" s="20"/>
      <c r="L200" s="20"/>
      <c r="M200" s="20"/>
      <c r="N200" s="20"/>
      <c r="O200" s="4"/>
      <c r="P200" s="4"/>
      <c r="Q200" s="4"/>
      <c r="R200" s="4"/>
      <c r="S200" s="4"/>
      <c r="T200" s="4"/>
      <c r="U200" s="4"/>
      <c r="V200" s="4"/>
    </row>
    <row r="201" spans="1:22" s="5" customFormat="1" ht="16.5" x14ac:dyDescent="0.15">
      <c r="A201" s="187"/>
      <c r="B201" s="73" t="s">
        <v>51</v>
      </c>
      <c r="C201" s="189"/>
      <c r="D201" s="60">
        <f t="shared" si="4"/>
        <v>0</v>
      </c>
      <c r="E201" s="59"/>
      <c r="F201" s="187"/>
      <c r="G201" s="73" t="s">
        <v>51</v>
      </c>
      <c r="H201" s="189"/>
      <c r="I201" s="60">
        <f t="shared" si="5"/>
        <v>0</v>
      </c>
      <c r="J201" s="20"/>
      <c r="K201" s="20"/>
      <c r="L201" s="20"/>
      <c r="M201" s="20"/>
      <c r="N201" s="20"/>
      <c r="O201" s="4"/>
      <c r="P201" s="4"/>
      <c r="Q201" s="4"/>
      <c r="R201" s="4"/>
      <c r="S201" s="4"/>
      <c r="T201" s="4"/>
      <c r="U201" s="4"/>
      <c r="V201" s="4"/>
    </row>
    <row r="202" spans="1:22" s="5" customFormat="1" ht="16.5" x14ac:dyDescent="0.15">
      <c r="A202" s="187"/>
      <c r="B202" s="73" t="s">
        <v>51</v>
      </c>
      <c r="C202" s="189"/>
      <c r="D202" s="60">
        <f t="shared" si="4"/>
        <v>0</v>
      </c>
      <c r="E202" s="59"/>
      <c r="F202" s="187"/>
      <c r="G202" s="73" t="s">
        <v>51</v>
      </c>
      <c r="H202" s="189"/>
      <c r="I202" s="60">
        <f t="shared" si="5"/>
        <v>0</v>
      </c>
      <c r="J202" s="20"/>
      <c r="K202" s="20"/>
      <c r="L202" s="20"/>
      <c r="M202" s="20"/>
      <c r="N202" s="20"/>
      <c r="O202" s="4"/>
      <c r="P202" s="4"/>
      <c r="Q202" s="4"/>
      <c r="R202" s="4"/>
      <c r="S202" s="4"/>
      <c r="T202" s="4"/>
      <c r="U202" s="4"/>
      <c r="V202" s="4"/>
    </row>
    <row r="203" spans="1:22" s="5" customFormat="1" ht="16.5" x14ac:dyDescent="0.15">
      <c r="A203" s="187"/>
      <c r="B203" s="73" t="s">
        <v>51</v>
      </c>
      <c r="C203" s="189"/>
      <c r="D203" s="60">
        <f t="shared" si="4"/>
        <v>0</v>
      </c>
      <c r="E203" s="59"/>
      <c r="F203" s="187"/>
      <c r="G203" s="73" t="s">
        <v>51</v>
      </c>
      <c r="H203" s="189"/>
      <c r="I203" s="60">
        <f t="shared" si="5"/>
        <v>0</v>
      </c>
      <c r="J203" s="20"/>
      <c r="K203" s="20"/>
      <c r="L203" s="20"/>
      <c r="M203" s="20"/>
      <c r="N203" s="20"/>
      <c r="O203" s="4"/>
      <c r="P203" s="4"/>
      <c r="Q203" s="4"/>
      <c r="R203" s="4"/>
      <c r="S203" s="4"/>
      <c r="T203" s="4"/>
      <c r="U203" s="4"/>
      <c r="V203" s="4"/>
    </row>
    <row r="204" spans="1:22" s="5" customFormat="1" ht="16.5" x14ac:dyDescent="0.15">
      <c r="A204" s="187"/>
      <c r="B204" s="73" t="s">
        <v>51</v>
      </c>
      <c r="C204" s="189"/>
      <c r="D204" s="60">
        <f t="shared" si="4"/>
        <v>0</v>
      </c>
      <c r="E204" s="59"/>
      <c r="F204" s="187"/>
      <c r="G204" s="73" t="s">
        <v>51</v>
      </c>
      <c r="H204" s="189"/>
      <c r="I204" s="60">
        <f t="shared" si="5"/>
        <v>0</v>
      </c>
      <c r="J204" s="20"/>
      <c r="K204" s="20"/>
      <c r="L204" s="20"/>
      <c r="M204" s="20"/>
      <c r="N204" s="20"/>
      <c r="O204" s="4"/>
      <c r="P204" s="4"/>
      <c r="Q204" s="4"/>
      <c r="R204" s="4"/>
      <c r="S204" s="4"/>
      <c r="T204" s="4"/>
      <c r="U204" s="4"/>
      <c r="V204" s="4"/>
    </row>
    <row r="205" spans="1:22" s="5" customFormat="1" ht="16.5" x14ac:dyDescent="0.15">
      <c r="A205" s="187"/>
      <c r="B205" s="73" t="s">
        <v>51</v>
      </c>
      <c r="C205" s="189"/>
      <c r="D205" s="60">
        <f t="shared" si="4"/>
        <v>0</v>
      </c>
      <c r="E205" s="59"/>
      <c r="F205" s="187"/>
      <c r="G205" s="73" t="s">
        <v>51</v>
      </c>
      <c r="H205" s="189"/>
      <c r="I205" s="60">
        <f t="shared" si="5"/>
        <v>0</v>
      </c>
      <c r="J205" s="20"/>
      <c r="K205" s="20"/>
      <c r="L205" s="20"/>
      <c r="M205" s="20"/>
      <c r="N205" s="20"/>
      <c r="O205" s="4"/>
      <c r="P205" s="4"/>
      <c r="Q205" s="4"/>
      <c r="R205" s="4"/>
      <c r="S205" s="4"/>
      <c r="T205" s="4"/>
      <c r="U205" s="4"/>
      <c r="V205" s="4"/>
    </row>
    <row r="206" spans="1:22" s="5" customFormat="1" ht="16.5" x14ac:dyDescent="0.15">
      <c r="A206" s="187"/>
      <c r="B206" s="73" t="s">
        <v>51</v>
      </c>
      <c r="C206" s="189"/>
      <c r="D206" s="60">
        <f t="shared" si="4"/>
        <v>0</v>
      </c>
      <c r="E206" s="59"/>
      <c r="F206" s="187"/>
      <c r="G206" s="73" t="s">
        <v>51</v>
      </c>
      <c r="H206" s="189"/>
      <c r="I206" s="60">
        <f t="shared" si="5"/>
        <v>0</v>
      </c>
      <c r="J206" s="20"/>
      <c r="K206" s="20"/>
      <c r="L206" s="20"/>
      <c r="M206" s="20"/>
      <c r="N206" s="20"/>
      <c r="O206" s="4"/>
      <c r="P206" s="4"/>
      <c r="Q206" s="4"/>
      <c r="R206" s="4"/>
      <c r="S206" s="4"/>
      <c r="T206" s="4"/>
      <c r="U206" s="4"/>
      <c r="V206" s="4"/>
    </row>
    <row r="207" spans="1:22" s="5" customFormat="1" ht="16.5" x14ac:dyDescent="0.15">
      <c r="A207" s="187"/>
      <c r="B207" s="73" t="s">
        <v>51</v>
      </c>
      <c r="C207" s="189"/>
      <c r="D207" s="60">
        <f t="shared" si="4"/>
        <v>0</v>
      </c>
      <c r="E207" s="59"/>
      <c r="F207" s="187"/>
      <c r="G207" s="73" t="s">
        <v>51</v>
      </c>
      <c r="H207" s="189"/>
      <c r="I207" s="60">
        <f t="shared" si="5"/>
        <v>0</v>
      </c>
      <c r="J207" s="20"/>
      <c r="K207" s="20"/>
      <c r="L207" s="20"/>
      <c r="M207" s="20"/>
      <c r="N207" s="20"/>
      <c r="O207" s="4"/>
      <c r="P207" s="4"/>
      <c r="Q207" s="4"/>
      <c r="R207" s="4"/>
      <c r="S207" s="4"/>
      <c r="T207" s="4"/>
      <c r="U207" s="4"/>
      <c r="V207" s="4"/>
    </row>
    <row r="208" spans="1:22" s="5" customFormat="1" ht="17.25" thickBot="1" x14ac:dyDescent="0.2">
      <c r="A208" s="187"/>
      <c r="B208" s="74" t="s">
        <v>51</v>
      </c>
      <c r="C208" s="189"/>
      <c r="D208" s="65">
        <f>A208*C208</f>
        <v>0</v>
      </c>
      <c r="E208" s="59"/>
      <c r="F208" s="187"/>
      <c r="G208" s="74" t="s">
        <v>51</v>
      </c>
      <c r="H208" s="189"/>
      <c r="I208" s="65">
        <f>F208*H208</f>
        <v>0</v>
      </c>
      <c r="J208" s="20"/>
      <c r="K208" s="20"/>
      <c r="L208" s="20"/>
      <c r="M208" s="20"/>
      <c r="N208" s="20"/>
      <c r="O208" s="4"/>
      <c r="P208" s="4"/>
      <c r="Q208" s="4"/>
      <c r="R208" s="4"/>
      <c r="S208" s="4"/>
      <c r="T208" s="4"/>
      <c r="U208" s="4"/>
      <c r="V208" s="4"/>
    </row>
    <row r="209" spans="1:22" s="5" customFormat="1" ht="16.5" x14ac:dyDescent="0.15">
      <c r="A209" s="59"/>
      <c r="B209" s="59"/>
      <c r="C209" s="59"/>
      <c r="D209" s="59"/>
      <c r="E209" s="59"/>
      <c r="F209" s="59"/>
      <c r="G209" s="59"/>
      <c r="H209" s="59"/>
      <c r="I209" s="59"/>
      <c r="J209" s="20"/>
      <c r="K209" s="20"/>
      <c r="L209" s="20"/>
      <c r="M209" s="20"/>
      <c r="N209" s="20"/>
      <c r="O209" s="4"/>
      <c r="P209" s="4"/>
      <c r="Q209" s="4"/>
      <c r="R209" s="4"/>
      <c r="S209" s="4"/>
      <c r="T209" s="4"/>
      <c r="U209" s="4"/>
      <c r="V209" s="4"/>
    </row>
    <row r="210" spans="1:22" s="5" customFormat="1" x14ac:dyDescent="0.15">
      <c r="A210" s="58"/>
      <c r="B210" s="58"/>
      <c r="C210" s="58"/>
      <c r="D210" s="58"/>
      <c r="E210" s="58"/>
      <c r="F210" s="58"/>
      <c r="G210" s="58"/>
      <c r="H210" s="58"/>
      <c r="I210" s="58"/>
      <c r="J210" s="4"/>
      <c r="K210" s="4"/>
      <c r="L210" s="4"/>
      <c r="M210" s="4"/>
      <c r="N210" s="4"/>
      <c r="O210" s="4"/>
      <c r="P210" s="4"/>
      <c r="Q210" s="4"/>
      <c r="R210" s="4"/>
      <c r="S210" s="4"/>
      <c r="T210" s="4"/>
      <c r="U210" s="4"/>
      <c r="V210" s="4"/>
    </row>
    <row r="211" spans="1:22" s="5" customFormat="1" x14ac:dyDescent="0.15">
      <c r="A211" s="58"/>
      <c r="B211" s="58"/>
      <c r="C211" s="58"/>
      <c r="D211" s="58"/>
      <c r="E211" s="58"/>
      <c r="F211" s="58"/>
      <c r="G211" s="58"/>
      <c r="H211" s="58"/>
      <c r="I211" s="58"/>
      <c r="J211" s="4"/>
      <c r="K211" s="4"/>
      <c r="L211" s="4"/>
      <c r="M211" s="4"/>
      <c r="N211" s="4"/>
      <c r="O211" s="4"/>
      <c r="P211" s="4"/>
      <c r="Q211" s="4"/>
      <c r="R211" s="4"/>
      <c r="S211" s="4"/>
      <c r="T211" s="4"/>
      <c r="U211" s="4"/>
      <c r="V211" s="4"/>
    </row>
    <row r="212" spans="1:22" s="5" customFormat="1" x14ac:dyDescent="0.15">
      <c r="A212" s="58"/>
      <c r="B212" s="58"/>
      <c r="C212" s="58"/>
      <c r="D212" s="58"/>
      <c r="E212" s="58"/>
      <c r="F212" s="58"/>
      <c r="G212" s="58"/>
      <c r="H212" s="58"/>
      <c r="I212" s="58"/>
      <c r="J212" s="4"/>
      <c r="K212" s="4"/>
      <c r="L212" s="4"/>
      <c r="M212" s="4"/>
      <c r="N212" s="4"/>
      <c r="O212" s="4"/>
      <c r="P212" s="4"/>
      <c r="Q212" s="4"/>
      <c r="R212" s="4"/>
      <c r="S212" s="4"/>
      <c r="T212" s="4"/>
      <c r="U212" s="4"/>
      <c r="V212" s="4"/>
    </row>
    <row r="213" spans="1:22" s="5" customFormat="1" x14ac:dyDescent="0.15">
      <c r="A213" s="58"/>
      <c r="B213" s="58"/>
      <c r="C213" s="58"/>
      <c r="D213" s="58"/>
      <c r="E213" s="58"/>
      <c r="F213" s="58"/>
      <c r="G213" s="58"/>
      <c r="H213" s="58"/>
      <c r="I213" s="58"/>
      <c r="J213" s="4"/>
      <c r="K213" s="4"/>
      <c r="L213" s="4"/>
      <c r="M213" s="4"/>
      <c r="N213" s="4"/>
      <c r="O213" s="4"/>
      <c r="P213" s="4"/>
      <c r="Q213" s="4"/>
      <c r="R213" s="4"/>
      <c r="S213" s="4"/>
      <c r="T213" s="4"/>
      <c r="U213" s="4"/>
      <c r="V213" s="4"/>
    </row>
    <row r="214" spans="1:22" s="5" customFormat="1" x14ac:dyDescent="0.15">
      <c r="A214" s="58"/>
      <c r="B214" s="58"/>
      <c r="C214" s="58"/>
      <c r="D214" s="58"/>
      <c r="E214" s="58"/>
      <c r="F214" s="58"/>
      <c r="G214" s="58"/>
      <c r="H214" s="58"/>
      <c r="I214" s="58"/>
      <c r="J214" s="4"/>
      <c r="K214" s="4"/>
      <c r="L214" s="4"/>
      <c r="M214" s="4"/>
      <c r="N214" s="4"/>
      <c r="O214" s="4"/>
      <c r="P214" s="4"/>
      <c r="Q214" s="4"/>
      <c r="R214" s="4"/>
      <c r="S214" s="4"/>
      <c r="T214" s="4"/>
      <c r="U214" s="4"/>
      <c r="V214" s="4"/>
    </row>
    <row r="215" spans="1:22" s="5" customFormat="1" x14ac:dyDescent="0.15">
      <c r="A215" s="58"/>
      <c r="B215" s="58"/>
      <c r="C215" s="58"/>
      <c r="D215" s="58"/>
      <c r="E215" s="58"/>
      <c r="F215" s="58"/>
      <c r="G215" s="58"/>
      <c r="H215" s="58"/>
      <c r="I215" s="58"/>
      <c r="J215" s="4"/>
      <c r="K215" s="4"/>
      <c r="L215" s="4"/>
      <c r="M215" s="4"/>
      <c r="N215" s="4"/>
      <c r="O215" s="4"/>
      <c r="P215" s="4"/>
      <c r="Q215" s="4"/>
      <c r="R215" s="4"/>
      <c r="S215" s="4"/>
      <c r="T215" s="4"/>
      <c r="U215" s="4"/>
      <c r="V215" s="4"/>
    </row>
    <row r="216" spans="1:22" s="5" customFormat="1" x14ac:dyDescent="0.15">
      <c r="A216" s="58"/>
      <c r="B216" s="58"/>
      <c r="C216" s="58"/>
      <c r="D216" s="58"/>
      <c r="E216" s="58"/>
      <c r="F216" s="58"/>
      <c r="G216" s="58"/>
      <c r="H216" s="58"/>
      <c r="I216" s="58"/>
      <c r="J216" s="4"/>
      <c r="K216" s="4"/>
      <c r="L216" s="4"/>
      <c r="M216" s="4"/>
      <c r="N216" s="4"/>
      <c r="O216" s="4"/>
      <c r="P216" s="4"/>
      <c r="Q216" s="4"/>
      <c r="R216" s="4"/>
      <c r="S216" s="4"/>
      <c r="T216" s="4"/>
      <c r="U216" s="4"/>
      <c r="V216" s="4"/>
    </row>
    <row r="217" spans="1:22" s="5" customFormat="1" x14ac:dyDescent="0.15">
      <c r="A217" s="58"/>
      <c r="B217" s="58"/>
      <c r="C217" s="58"/>
      <c r="D217" s="58"/>
      <c r="E217" s="58"/>
      <c r="F217" s="58"/>
      <c r="G217" s="58"/>
      <c r="H217" s="58"/>
      <c r="I217" s="58"/>
      <c r="J217" s="4"/>
      <c r="K217" s="4"/>
      <c r="L217" s="4"/>
      <c r="M217" s="4"/>
      <c r="N217" s="4"/>
      <c r="O217" s="4"/>
      <c r="P217" s="4"/>
      <c r="Q217" s="4"/>
      <c r="R217" s="4"/>
      <c r="S217" s="4"/>
      <c r="T217" s="4"/>
      <c r="U217" s="4"/>
      <c r="V217" s="4"/>
    </row>
    <row r="218" spans="1:22" s="5" customFormat="1" x14ac:dyDescent="0.15">
      <c r="A218" s="58"/>
      <c r="B218" s="58"/>
      <c r="C218" s="58"/>
      <c r="D218" s="58"/>
      <c r="E218" s="58"/>
      <c r="F218" s="58"/>
      <c r="G218" s="58"/>
      <c r="H218" s="58"/>
      <c r="I218" s="58"/>
      <c r="J218" s="4"/>
      <c r="K218" s="4"/>
      <c r="L218" s="4"/>
      <c r="M218" s="4"/>
      <c r="N218" s="4"/>
      <c r="O218" s="4"/>
      <c r="P218" s="4"/>
      <c r="Q218" s="4"/>
      <c r="R218" s="4"/>
      <c r="S218" s="4"/>
      <c r="T218" s="4"/>
      <c r="U218" s="4"/>
      <c r="V218" s="4"/>
    </row>
    <row r="219" spans="1:22" s="5" customFormat="1" x14ac:dyDescent="0.15">
      <c r="A219" s="58"/>
      <c r="B219" s="58"/>
      <c r="C219" s="58"/>
      <c r="D219" s="58"/>
      <c r="E219" s="58"/>
      <c r="F219" s="58"/>
      <c r="G219" s="58"/>
      <c r="H219" s="58"/>
      <c r="I219" s="58"/>
      <c r="J219" s="4"/>
      <c r="K219" s="4"/>
      <c r="L219" s="4"/>
      <c r="M219" s="4"/>
      <c r="N219" s="4"/>
      <c r="O219" s="4"/>
      <c r="P219" s="4"/>
      <c r="Q219" s="4"/>
      <c r="R219" s="4"/>
      <c r="S219" s="4"/>
      <c r="T219" s="4"/>
      <c r="U219" s="4"/>
      <c r="V219" s="4"/>
    </row>
    <row r="220" spans="1:22" s="5" customFormat="1" x14ac:dyDescent="0.15">
      <c r="A220" s="58"/>
      <c r="B220" s="58"/>
      <c r="C220" s="58"/>
      <c r="D220" s="58"/>
      <c r="E220" s="58"/>
      <c r="F220" s="58"/>
      <c r="G220" s="58"/>
      <c r="H220" s="58"/>
      <c r="I220" s="58"/>
      <c r="J220" s="4"/>
      <c r="K220" s="4"/>
      <c r="L220" s="4"/>
      <c r="M220" s="4"/>
      <c r="N220" s="4"/>
      <c r="O220" s="4"/>
      <c r="P220" s="4"/>
      <c r="Q220" s="4"/>
      <c r="R220" s="4"/>
      <c r="S220" s="4"/>
      <c r="T220" s="4"/>
      <c r="U220" s="4"/>
      <c r="V220" s="4"/>
    </row>
    <row r="221" spans="1:22" s="5" customFormat="1" x14ac:dyDescent="0.15">
      <c r="A221" s="58"/>
      <c r="B221" s="58"/>
      <c r="C221" s="58"/>
      <c r="D221" s="58"/>
      <c r="E221" s="58"/>
      <c r="F221" s="58"/>
      <c r="G221" s="58"/>
      <c r="H221" s="58"/>
      <c r="I221" s="58"/>
      <c r="J221" s="4"/>
      <c r="K221" s="4"/>
      <c r="L221" s="4"/>
      <c r="M221" s="4"/>
      <c r="N221" s="4"/>
      <c r="O221" s="4"/>
      <c r="P221" s="4"/>
      <c r="Q221" s="4"/>
      <c r="R221" s="4"/>
      <c r="S221" s="4"/>
      <c r="T221" s="4"/>
      <c r="U221" s="4"/>
      <c r="V221" s="4"/>
    </row>
    <row r="222" spans="1:22" s="5" customFormat="1" x14ac:dyDescent="0.15">
      <c r="A222" s="58"/>
      <c r="B222" s="58"/>
      <c r="C222" s="58"/>
      <c r="D222" s="58"/>
      <c r="E222" s="58"/>
      <c r="F222" s="58"/>
      <c r="G222" s="58"/>
      <c r="H222" s="58"/>
      <c r="I222" s="58"/>
      <c r="J222" s="4"/>
      <c r="K222" s="4"/>
      <c r="L222" s="4"/>
      <c r="M222" s="4"/>
      <c r="N222" s="4"/>
      <c r="O222" s="4"/>
      <c r="P222" s="4"/>
      <c r="Q222" s="4"/>
      <c r="R222" s="4"/>
      <c r="S222" s="4"/>
      <c r="T222" s="4"/>
      <c r="U222" s="4"/>
      <c r="V222" s="4"/>
    </row>
    <row r="223" spans="1:22" s="5" customFormat="1" x14ac:dyDescent="0.15">
      <c r="A223" s="58"/>
      <c r="B223" s="58"/>
      <c r="C223" s="58"/>
      <c r="D223" s="58"/>
      <c r="E223" s="58"/>
      <c r="F223" s="58"/>
      <c r="G223" s="58"/>
      <c r="H223" s="58"/>
      <c r="I223" s="58"/>
      <c r="J223" s="4"/>
      <c r="K223" s="4"/>
      <c r="L223" s="4"/>
      <c r="M223" s="4"/>
      <c r="N223" s="4"/>
      <c r="O223" s="4"/>
      <c r="P223" s="4"/>
      <c r="Q223" s="4"/>
      <c r="R223" s="4"/>
      <c r="S223" s="4"/>
      <c r="T223" s="4"/>
      <c r="U223" s="4"/>
      <c r="V223" s="4"/>
    </row>
    <row r="224" spans="1:22" s="5" customFormat="1" x14ac:dyDescent="0.15">
      <c r="A224" s="58"/>
      <c r="B224" s="58"/>
      <c r="C224" s="58"/>
      <c r="D224" s="58"/>
      <c r="E224" s="58"/>
      <c r="F224" s="58"/>
      <c r="G224" s="58"/>
      <c r="H224" s="58"/>
      <c r="I224" s="58"/>
      <c r="J224" s="4"/>
      <c r="K224" s="4"/>
      <c r="L224" s="4"/>
      <c r="M224" s="4"/>
      <c r="N224" s="4"/>
      <c r="O224" s="4"/>
      <c r="P224" s="4"/>
      <c r="Q224" s="4"/>
      <c r="R224" s="4"/>
      <c r="S224" s="4"/>
      <c r="T224" s="4"/>
      <c r="U224" s="4"/>
      <c r="V224" s="4"/>
    </row>
    <row r="225" spans="1:22" s="5" customFormat="1" x14ac:dyDescent="0.15">
      <c r="A225" s="58"/>
      <c r="B225" s="58"/>
      <c r="C225" s="58"/>
      <c r="D225" s="58"/>
      <c r="E225" s="58"/>
      <c r="F225" s="58"/>
      <c r="G225" s="58"/>
      <c r="H225" s="58"/>
      <c r="I225" s="58"/>
      <c r="J225" s="4"/>
      <c r="K225" s="4"/>
      <c r="L225" s="4"/>
      <c r="M225" s="4"/>
      <c r="N225" s="4"/>
      <c r="O225" s="4"/>
      <c r="P225" s="4"/>
      <c r="Q225" s="4"/>
      <c r="R225" s="4"/>
      <c r="S225" s="4"/>
      <c r="T225" s="4"/>
      <c r="U225" s="4"/>
      <c r="V225" s="4"/>
    </row>
    <row r="226" spans="1:22" s="5" customFormat="1" x14ac:dyDescent="0.15">
      <c r="A226" s="58"/>
      <c r="B226" s="58"/>
      <c r="C226" s="58"/>
      <c r="D226" s="58"/>
      <c r="E226" s="58"/>
      <c r="F226" s="58"/>
      <c r="G226" s="58"/>
      <c r="H226" s="58"/>
      <c r="I226" s="58"/>
      <c r="J226" s="4"/>
      <c r="K226" s="4"/>
      <c r="L226" s="4"/>
      <c r="M226" s="4"/>
      <c r="N226" s="4"/>
      <c r="O226" s="4"/>
      <c r="P226" s="4"/>
      <c r="Q226" s="4"/>
      <c r="R226" s="4"/>
      <c r="S226" s="4"/>
      <c r="T226" s="4"/>
      <c r="U226" s="4"/>
      <c r="V226" s="4"/>
    </row>
    <row r="227" spans="1:22" s="5" customFormat="1" x14ac:dyDescent="0.15">
      <c r="A227" s="58"/>
      <c r="B227" s="58"/>
      <c r="C227" s="58"/>
      <c r="D227" s="58"/>
      <c r="E227" s="58"/>
      <c r="F227" s="58"/>
      <c r="G227" s="58"/>
      <c r="H227" s="58"/>
      <c r="I227" s="58"/>
      <c r="J227" s="4"/>
      <c r="K227" s="4"/>
      <c r="L227" s="4"/>
      <c r="M227" s="4"/>
      <c r="N227" s="4"/>
      <c r="O227" s="4"/>
      <c r="P227" s="4"/>
      <c r="Q227" s="4"/>
      <c r="R227" s="4"/>
      <c r="S227" s="4"/>
      <c r="T227" s="4"/>
      <c r="U227" s="4"/>
      <c r="V227" s="4"/>
    </row>
    <row r="228" spans="1:22" s="5" customFormat="1" x14ac:dyDescent="0.15">
      <c r="A228" s="58"/>
      <c r="B228" s="58"/>
      <c r="C228" s="58"/>
      <c r="D228" s="58"/>
      <c r="E228" s="58"/>
      <c r="F228" s="58"/>
      <c r="G228" s="58"/>
      <c r="H228" s="58"/>
      <c r="I228" s="58"/>
      <c r="J228" s="4"/>
      <c r="K228" s="4"/>
      <c r="L228" s="4"/>
      <c r="M228" s="4"/>
      <c r="N228" s="4"/>
      <c r="O228" s="4"/>
      <c r="P228" s="4"/>
      <c r="Q228" s="4"/>
      <c r="R228" s="4"/>
      <c r="S228" s="4"/>
      <c r="T228" s="4"/>
      <c r="U228" s="4"/>
      <c r="V228" s="4"/>
    </row>
    <row r="229" spans="1:22" s="5" customFormat="1" x14ac:dyDescent="0.15">
      <c r="A229" s="58"/>
      <c r="B229" s="58"/>
      <c r="C229" s="58"/>
      <c r="D229" s="58"/>
      <c r="E229" s="58"/>
      <c r="F229" s="58"/>
      <c r="G229" s="58"/>
      <c r="H229" s="58"/>
      <c r="I229" s="58"/>
      <c r="J229" s="4"/>
      <c r="K229" s="4"/>
      <c r="L229" s="4"/>
      <c r="M229" s="4"/>
      <c r="N229" s="4"/>
      <c r="O229" s="4"/>
      <c r="P229" s="4"/>
      <c r="Q229" s="4"/>
      <c r="R229" s="4"/>
      <c r="S229" s="4"/>
      <c r="T229" s="4"/>
      <c r="U229" s="4"/>
      <c r="V229" s="4"/>
    </row>
    <row r="230" spans="1:22" s="5" customFormat="1" x14ac:dyDescent="0.15">
      <c r="A230" s="58"/>
      <c r="B230" s="58"/>
      <c r="C230" s="58"/>
      <c r="D230" s="58"/>
      <c r="E230" s="58"/>
      <c r="F230" s="58"/>
      <c r="G230" s="58"/>
      <c r="H230" s="58"/>
      <c r="I230" s="58"/>
      <c r="J230" s="4"/>
      <c r="K230" s="4"/>
      <c r="L230" s="4"/>
      <c r="M230" s="4"/>
      <c r="N230" s="4"/>
      <c r="O230" s="4"/>
      <c r="P230" s="4"/>
      <c r="Q230" s="4"/>
      <c r="R230" s="4"/>
      <c r="S230" s="4"/>
      <c r="T230" s="4"/>
      <c r="U230" s="4"/>
      <c r="V230" s="4"/>
    </row>
    <row r="231" spans="1:22" s="5" customFormat="1" x14ac:dyDescent="0.15">
      <c r="A231" s="58"/>
      <c r="B231" s="58"/>
      <c r="C231" s="58"/>
      <c r="D231" s="58"/>
      <c r="E231" s="58"/>
      <c r="F231" s="58"/>
      <c r="G231" s="58"/>
      <c r="H231" s="58"/>
      <c r="I231" s="58"/>
      <c r="J231" s="4"/>
      <c r="K231" s="4"/>
      <c r="L231" s="4"/>
      <c r="M231" s="4"/>
      <c r="N231" s="4"/>
      <c r="O231" s="4"/>
      <c r="P231" s="4"/>
      <c r="Q231" s="4"/>
      <c r="R231" s="4"/>
      <c r="S231" s="4"/>
      <c r="T231" s="4"/>
      <c r="U231" s="4"/>
      <c r="V231" s="4"/>
    </row>
    <row r="232" spans="1:22" s="5" customFormat="1" x14ac:dyDescent="0.15">
      <c r="A232" s="58"/>
      <c r="B232" s="58"/>
      <c r="C232" s="58"/>
      <c r="D232" s="58"/>
      <c r="E232" s="58"/>
      <c r="F232" s="58"/>
      <c r="G232" s="58"/>
      <c r="H232" s="58"/>
      <c r="I232" s="58"/>
      <c r="J232" s="4"/>
      <c r="K232" s="4"/>
      <c r="L232" s="4"/>
      <c r="M232" s="4"/>
      <c r="N232" s="4"/>
      <c r="O232" s="4"/>
      <c r="P232" s="4"/>
      <c r="Q232" s="4"/>
      <c r="R232" s="4"/>
      <c r="S232" s="4"/>
      <c r="T232" s="4"/>
      <c r="U232" s="4"/>
      <c r="V232" s="4"/>
    </row>
    <row r="233" spans="1:22" s="5" customFormat="1" x14ac:dyDescent="0.15">
      <c r="A233" s="58"/>
      <c r="B233" s="58"/>
      <c r="C233" s="58"/>
      <c r="D233" s="58"/>
      <c r="E233" s="58"/>
      <c r="F233" s="58"/>
      <c r="G233" s="58"/>
      <c r="H233" s="58"/>
      <c r="I233" s="58"/>
      <c r="J233" s="4"/>
      <c r="K233" s="4"/>
      <c r="L233" s="4"/>
      <c r="M233" s="4"/>
      <c r="N233" s="4"/>
      <c r="O233" s="4"/>
      <c r="P233" s="4"/>
      <c r="Q233" s="4"/>
      <c r="R233" s="4"/>
      <c r="S233" s="4"/>
      <c r="T233" s="4"/>
      <c r="U233" s="4"/>
      <c r="V233" s="4"/>
    </row>
    <row r="234" spans="1:22" s="5" customFormat="1" x14ac:dyDescent="0.15">
      <c r="A234" s="58"/>
      <c r="B234" s="58"/>
      <c r="C234" s="58"/>
      <c r="D234" s="58"/>
      <c r="E234" s="58"/>
      <c r="F234" s="58"/>
      <c r="G234" s="58"/>
      <c r="H234" s="58"/>
      <c r="I234" s="58"/>
      <c r="J234" s="4"/>
      <c r="K234" s="4"/>
      <c r="L234" s="4"/>
      <c r="M234" s="4"/>
      <c r="N234" s="4"/>
      <c r="O234" s="4"/>
      <c r="P234" s="4"/>
      <c r="Q234" s="4"/>
      <c r="R234" s="4"/>
      <c r="S234" s="4"/>
      <c r="T234" s="4"/>
      <c r="U234" s="4"/>
      <c r="V234" s="4"/>
    </row>
    <row r="235" spans="1:22" s="5" customFormat="1" x14ac:dyDescent="0.15">
      <c r="A235" s="58"/>
      <c r="B235" s="58"/>
      <c r="C235" s="58"/>
      <c r="D235" s="58"/>
      <c r="E235" s="58"/>
      <c r="F235" s="58"/>
      <c r="G235" s="58"/>
      <c r="H235" s="58"/>
      <c r="I235" s="58"/>
      <c r="J235" s="4"/>
      <c r="K235" s="4"/>
      <c r="L235" s="4"/>
      <c r="M235" s="4"/>
      <c r="N235" s="4"/>
      <c r="O235" s="4"/>
      <c r="P235" s="4"/>
      <c r="Q235" s="4"/>
      <c r="R235" s="4"/>
      <c r="S235" s="4"/>
      <c r="T235" s="4"/>
      <c r="U235" s="4"/>
      <c r="V235" s="4"/>
    </row>
    <row r="236" spans="1:22" s="5" customFormat="1" x14ac:dyDescent="0.15">
      <c r="A236" s="58"/>
      <c r="B236" s="58"/>
      <c r="C236" s="58"/>
      <c r="D236" s="58"/>
      <c r="E236" s="58"/>
      <c r="F236" s="58"/>
      <c r="G236" s="58"/>
      <c r="H236" s="58"/>
      <c r="I236" s="58"/>
      <c r="J236" s="4"/>
      <c r="K236" s="4"/>
      <c r="L236" s="4"/>
      <c r="M236" s="4"/>
      <c r="N236" s="4"/>
      <c r="O236" s="4"/>
      <c r="P236" s="4"/>
      <c r="Q236" s="4"/>
      <c r="R236" s="4"/>
      <c r="S236" s="4"/>
      <c r="T236" s="4"/>
      <c r="U236" s="4"/>
      <c r="V236" s="4"/>
    </row>
    <row r="237" spans="1:22" s="5" customFormat="1" x14ac:dyDescent="0.15">
      <c r="A237" s="58"/>
      <c r="B237" s="58"/>
      <c r="C237" s="58"/>
      <c r="D237" s="58"/>
      <c r="E237" s="58"/>
      <c r="F237" s="58"/>
      <c r="G237" s="58"/>
      <c r="H237" s="58"/>
      <c r="I237" s="58"/>
      <c r="J237" s="4"/>
      <c r="K237" s="4"/>
      <c r="L237" s="4"/>
      <c r="M237" s="4"/>
      <c r="N237" s="4"/>
      <c r="O237" s="4"/>
      <c r="P237" s="4"/>
      <c r="Q237" s="4"/>
      <c r="R237" s="4"/>
      <c r="S237" s="4"/>
      <c r="T237" s="4"/>
      <c r="U237" s="4"/>
      <c r="V237" s="4"/>
    </row>
    <row r="238" spans="1:22" s="5" customFormat="1" x14ac:dyDescent="0.15">
      <c r="A238" s="58"/>
      <c r="B238" s="58"/>
      <c r="C238" s="58"/>
      <c r="D238" s="58"/>
      <c r="E238" s="58"/>
      <c r="F238" s="58"/>
      <c r="G238" s="58"/>
      <c r="H238" s="58"/>
      <c r="I238" s="58"/>
      <c r="J238" s="4"/>
      <c r="K238" s="4"/>
      <c r="L238" s="4"/>
      <c r="M238" s="4"/>
      <c r="N238" s="4"/>
      <c r="O238" s="4"/>
      <c r="P238" s="4"/>
      <c r="Q238" s="4"/>
      <c r="R238" s="4"/>
      <c r="S238" s="4"/>
      <c r="T238" s="4"/>
      <c r="U238" s="4"/>
      <c r="V238" s="4"/>
    </row>
    <row r="239" spans="1:22" s="5" customFormat="1" x14ac:dyDescent="0.15">
      <c r="A239" s="58"/>
      <c r="B239" s="58"/>
      <c r="C239" s="58"/>
      <c r="D239" s="58"/>
      <c r="E239" s="58"/>
      <c r="F239" s="58"/>
      <c r="G239" s="58"/>
      <c r="H239" s="58"/>
      <c r="I239" s="58"/>
      <c r="J239" s="4"/>
      <c r="K239" s="4"/>
      <c r="L239" s="4"/>
      <c r="M239" s="4"/>
      <c r="N239" s="4"/>
      <c r="O239" s="4"/>
      <c r="P239" s="4"/>
      <c r="Q239" s="4"/>
      <c r="R239" s="4"/>
      <c r="S239" s="4"/>
      <c r="T239" s="4"/>
      <c r="U239" s="4"/>
      <c r="V239" s="4"/>
    </row>
    <row r="240" spans="1:22" s="5" customFormat="1" x14ac:dyDescent="0.15">
      <c r="A240" s="58"/>
      <c r="B240" s="58"/>
      <c r="C240" s="58"/>
      <c r="D240" s="58"/>
      <c r="E240" s="58"/>
      <c r="F240" s="58"/>
      <c r="G240" s="58"/>
      <c r="H240" s="58"/>
      <c r="I240" s="58"/>
      <c r="J240" s="4"/>
      <c r="K240" s="4"/>
      <c r="L240" s="4"/>
      <c r="M240" s="4"/>
      <c r="N240" s="4"/>
      <c r="O240" s="4"/>
      <c r="P240" s="4"/>
      <c r="Q240" s="4"/>
      <c r="R240" s="4"/>
      <c r="S240" s="4"/>
      <c r="T240" s="4"/>
      <c r="U240" s="4"/>
      <c r="V240" s="4"/>
    </row>
    <row r="241" spans="1:22" s="5" customFormat="1" x14ac:dyDescent="0.15">
      <c r="A241" s="58"/>
      <c r="B241" s="58"/>
      <c r="C241" s="58"/>
      <c r="D241" s="58"/>
      <c r="E241" s="58"/>
      <c r="F241" s="58"/>
      <c r="G241" s="58"/>
      <c r="H241" s="58"/>
      <c r="I241" s="58"/>
      <c r="J241" s="4"/>
      <c r="K241" s="4"/>
      <c r="L241" s="4"/>
      <c r="M241" s="4"/>
      <c r="N241" s="4"/>
      <c r="O241" s="4"/>
      <c r="P241" s="4"/>
      <c r="Q241" s="4"/>
      <c r="R241" s="4"/>
      <c r="S241" s="4"/>
      <c r="T241" s="4"/>
      <c r="U241" s="4"/>
      <c r="V241" s="4"/>
    </row>
    <row r="242" spans="1:22" s="5" customFormat="1" x14ac:dyDescent="0.15">
      <c r="A242" s="58"/>
      <c r="B242" s="58"/>
      <c r="C242" s="58"/>
      <c r="D242" s="58"/>
      <c r="E242" s="58"/>
      <c r="F242" s="58"/>
      <c r="G242" s="58"/>
      <c r="H242" s="58"/>
      <c r="I242" s="58"/>
      <c r="J242" s="4"/>
      <c r="K242" s="4"/>
      <c r="L242" s="4"/>
      <c r="M242" s="4"/>
      <c r="N242" s="4"/>
      <c r="O242" s="4"/>
      <c r="P242" s="4"/>
      <c r="Q242" s="4"/>
      <c r="R242" s="4"/>
      <c r="S242" s="4"/>
      <c r="T242" s="4"/>
      <c r="U242" s="4"/>
      <c r="V242" s="4"/>
    </row>
    <row r="243" spans="1:22" s="5" customFormat="1" x14ac:dyDescent="0.15">
      <c r="A243" s="58"/>
      <c r="B243" s="58"/>
      <c r="C243" s="58"/>
      <c r="D243" s="58"/>
      <c r="E243" s="58"/>
      <c r="F243" s="58"/>
      <c r="G243" s="58"/>
      <c r="H243" s="58"/>
      <c r="I243" s="58"/>
      <c r="J243" s="4"/>
      <c r="K243" s="4"/>
      <c r="L243" s="4"/>
      <c r="M243" s="4"/>
      <c r="N243" s="4"/>
      <c r="O243" s="4"/>
      <c r="P243" s="4"/>
      <c r="Q243" s="4"/>
      <c r="R243" s="4"/>
      <c r="S243" s="4"/>
      <c r="T243" s="4"/>
      <c r="U243" s="4"/>
      <c r="V243" s="4"/>
    </row>
    <row r="244" spans="1:22" s="5" customFormat="1" x14ac:dyDescent="0.15">
      <c r="A244" s="58"/>
      <c r="B244" s="58"/>
      <c r="C244" s="58"/>
      <c r="D244" s="58"/>
      <c r="E244" s="58"/>
      <c r="F244" s="58"/>
      <c r="G244" s="58"/>
      <c r="H244" s="58"/>
      <c r="I244" s="58"/>
      <c r="J244" s="4"/>
      <c r="K244" s="4"/>
      <c r="L244" s="4"/>
      <c r="M244" s="4"/>
      <c r="N244" s="4"/>
      <c r="O244" s="4"/>
      <c r="P244" s="4"/>
      <c r="Q244" s="4"/>
      <c r="R244" s="4"/>
      <c r="S244" s="4"/>
      <c r="T244" s="4"/>
      <c r="U244" s="4"/>
      <c r="V244" s="4"/>
    </row>
    <row r="245" spans="1:22" s="5" customFormat="1" x14ac:dyDescent="0.15">
      <c r="A245" s="58"/>
      <c r="B245" s="58"/>
      <c r="C245" s="58"/>
      <c r="D245" s="58"/>
      <c r="E245" s="58"/>
      <c r="F245" s="58"/>
      <c r="G245" s="58"/>
      <c r="H245" s="58"/>
      <c r="I245" s="58"/>
      <c r="J245" s="4"/>
      <c r="K245" s="4"/>
      <c r="L245" s="4"/>
      <c r="M245" s="4"/>
      <c r="N245" s="4"/>
      <c r="O245" s="4"/>
      <c r="P245" s="4"/>
      <c r="Q245" s="4"/>
      <c r="R245" s="4"/>
      <c r="S245" s="4"/>
      <c r="T245" s="4"/>
      <c r="U245" s="4"/>
      <c r="V245" s="4"/>
    </row>
    <row r="246" spans="1:22" s="5" customFormat="1" x14ac:dyDescent="0.15">
      <c r="A246" s="58"/>
      <c r="B246" s="58"/>
      <c r="C246" s="58"/>
      <c r="D246" s="58"/>
      <c r="E246" s="58"/>
      <c r="F246" s="58"/>
      <c r="G246" s="58"/>
      <c r="H246" s="58"/>
      <c r="I246" s="58"/>
      <c r="J246" s="4"/>
      <c r="K246" s="4"/>
      <c r="L246" s="4"/>
      <c r="M246" s="4"/>
      <c r="N246" s="4"/>
      <c r="O246" s="4"/>
      <c r="P246" s="4"/>
      <c r="Q246" s="4"/>
      <c r="R246" s="4"/>
      <c r="S246" s="4"/>
      <c r="T246" s="4"/>
      <c r="U246" s="4"/>
      <c r="V246" s="4"/>
    </row>
    <row r="247" spans="1:22" s="5" customFormat="1" x14ac:dyDescent="0.15">
      <c r="A247" s="58"/>
      <c r="B247" s="58"/>
      <c r="C247" s="58"/>
      <c r="D247" s="58"/>
      <c r="E247" s="58"/>
      <c r="F247" s="58"/>
      <c r="G247" s="58"/>
      <c r="H247" s="58"/>
      <c r="I247" s="58"/>
      <c r="J247" s="4"/>
      <c r="K247" s="4"/>
      <c r="L247" s="4"/>
      <c r="M247" s="4"/>
      <c r="N247" s="4"/>
      <c r="O247" s="4"/>
      <c r="P247" s="4"/>
      <c r="Q247" s="4"/>
      <c r="R247" s="4"/>
      <c r="S247" s="4"/>
      <c r="T247" s="4"/>
      <c r="U247" s="4"/>
      <c r="V247" s="4"/>
    </row>
    <row r="248" spans="1:22" s="5" customFormat="1" x14ac:dyDescent="0.15">
      <c r="A248" s="58"/>
      <c r="B248" s="58"/>
      <c r="C248" s="58"/>
      <c r="D248" s="58"/>
      <c r="E248" s="58"/>
      <c r="F248" s="58"/>
      <c r="G248" s="58"/>
      <c r="H248" s="58"/>
      <c r="I248" s="58"/>
      <c r="J248" s="4"/>
      <c r="K248" s="4"/>
      <c r="L248" s="4"/>
      <c r="M248" s="4"/>
      <c r="N248" s="4"/>
      <c r="O248" s="4"/>
      <c r="P248" s="4"/>
      <c r="Q248" s="4"/>
      <c r="R248" s="4"/>
      <c r="S248" s="4"/>
      <c r="T248" s="4"/>
      <c r="U248" s="4"/>
      <c r="V248" s="4"/>
    </row>
    <row r="249" spans="1:22" s="5" customFormat="1" x14ac:dyDescent="0.15">
      <c r="A249" s="58"/>
      <c r="B249" s="58"/>
      <c r="C249" s="58"/>
      <c r="D249" s="58"/>
      <c r="E249" s="58"/>
      <c r="F249" s="58"/>
      <c r="G249" s="58"/>
      <c r="H249" s="58"/>
      <c r="I249" s="58"/>
      <c r="J249" s="4"/>
      <c r="K249" s="4"/>
      <c r="L249" s="4"/>
      <c r="M249" s="4"/>
      <c r="N249" s="4"/>
      <c r="O249" s="4"/>
      <c r="P249" s="4"/>
      <c r="Q249" s="4"/>
      <c r="R249" s="4"/>
      <c r="S249" s="4"/>
      <c r="T249" s="4"/>
      <c r="U249" s="4"/>
      <c r="V249" s="4"/>
    </row>
    <row r="250" spans="1:22" s="5" customFormat="1" x14ac:dyDescent="0.15">
      <c r="A250" s="58"/>
      <c r="B250" s="58"/>
      <c r="C250" s="58"/>
      <c r="D250" s="58"/>
      <c r="E250" s="58"/>
      <c r="F250" s="58"/>
      <c r="G250" s="58"/>
      <c r="H250" s="58"/>
      <c r="I250" s="58"/>
      <c r="J250" s="4"/>
      <c r="K250" s="4"/>
      <c r="L250" s="4"/>
      <c r="M250" s="4"/>
      <c r="N250" s="4"/>
      <c r="O250" s="4"/>
      <c r="P250" s="4"/>
      <c r="Q250" s="4"/>
      <c r="R250" s="4"/>
      <c r="S250" s="4"/>
      <c r="T250" s="4"/>
      <c r="U250" s="4"/>
      <c r="V250" s="4"/>
    </row>
    <row r="251" spans="1:22" s="5" customFormat="1" x14ac:dyDescent="0.15">
      <c r="A251" s="58"/>
      <c r="B251" s="58"/>
      <c r="C251" s="58"/>
      <c r="D251" s="58"/>
      <c r="E251" s="58"/>
      <c r="F251" s="58"/>
      <c r="G251" s="58"/>
      <c r="H251" s="58"/>
      <c r="I251" s="58"/>
      <c r="J251" s="4"/>
      <c r="K251" s="4"/>
      <c r="L251" s="4"/>
      <c r="M251" s="4"/>
      <c r="N251" s="4"/>
      <c r="O251" s="4"/>
      <c r="P251" s="4"/>
      <c r="Q251" s="4"/>
      <c r="R251" s="4"/>
      <c r="S251" s="4"/>
      <c r="T251" s="4"/>
      <c r="U251" s="4"/>
      <c r="V251" s="4"/>
    </row>
    <row r="252" spans="1:22" s="5" customFormat="1" x14ac:dyDescent="0.15">
      <c r="A252" s="58"/>
      <c r="B252" s="58"/>
      <c r="C252" s="58"/>
      <c r="D252" s="58"/>
      <c r="E252" s="58"/>
      <c r="F252" s="58"/>
      <c r="G252" s="58"/>
      <c r="H252" s="58"/>
      <c r="I252" s="58"/>
      <c r="J252" s="4"/>
      <c r="K252" s="4"/>
      <c r="L252" s="4"/>
      <c r="M252" s="4"/>
      <c r="N252" s="4"/>
      <c r="O252" s="4"/>
      <c r="P252" s="4"/>
      <c r="Q252" s="4"/>
      <c r="R252" s="4"/>
      <c r="S252" s="4"/>
      <c r="T252" s="4"/>
      <c r="U252" s="4"/>
      <c r="V252" s="4"/>
    </row>
    <row r="253" spans="1:22" s="5" customFormat="1" x14ac:dyDescent="0.15">
      <c r="A253" s="58"/>
      <c r="B253" s="58"/>
      <c r="C253" s="58"/>
      <c r="D253" s="58"/>
      <c r="E253" s="58"/>
      <c r="F253" s="58"/>
      <c r="G253" s="58"/>
      <c r="H253" s="58"/>
      <c r="I253" s="58"/>
      <c r="J253" s="4"/>
      <c r="K253" s="4"/>
      <c r="L253" s="4"/>
      <c r="M253" s="4"/>
      <c r="N253" s="4"/>
      <c r="O253" s="4"/>
      <c r="P253" s="4"/>
      <c r="Q253" s="4"/>
      <c r="R253" s="4"/>
      <c r="S253" s="4"/>
      <c r="T253" s="4"/>
      <c r="U253" s="4"/>
      <c r="V253" s="4"/>
    </row>
    <row r="254" spans="1:22" s="5" customFormat="1" x14ac:dyDescent="0.15">
      <c r="A254" s="58"/>
      <c r="B254" s="58"/>
      <c r="C254" s="58"/>
      <c r="D254" s="58"/>
      <c r="E254" s="58"/>
      <c r="F254" s="58"/>
      <c r="G254" s="58"/>
      <c r="H254" s="58"/>
      <c r="I254" s="58"/>
      <c r="J254" s="4"/>
      <c r="K254" s="4"/>
      <c r="L254" s="4"/>
      <c r="M254" s="4"/>
      <c r="N254" s="4"/>
      <c r="O254" s="4"/>
      <c r="P254" s="4"/>
      <c r="Q254" s="4"/>
      <c r="R254" s="4"/>
      <c r="S254" s="4"/>
      <c r="T254" s="4"/>
      <c r="U254" s="4"/>
      <c r="V254" s="4"/>
    </row>
  </sheetData>
  <mergeCells count="34">
    <mergeCell ref="I76:I77"/>
    <mergeCell ref="A142:I142"/>
    <mergeCell ref="A144:D144"/>
    <mergeCell ref="F144:I144"/>
    <mergeCell ref="A145:B146"/>
    <mergeCell ref="C145:C146"/>
    <mergeCell ref="D145:D146"/>
    <mergeCell ref="F145:G146"/>
    <mergeCell ref="H145:H146"/>
    <mergeCell ref="I145:I146"/>
    <mergeCell ref="A76:B77"/>
    <mergeCell ref="C76:C77"/>
    <mergeCell ref="D76:D77"/>
    <mergeCell ref="F76:G77"/>
    <mergeCell ref="H76:H77"/>
    <mergeCell ref="K10:K12"/>
    <mergeCell ref="L10:L12"/>
    <mergeCell ref="M10:M12"/>
    <mergeCell ref="A73:I73"/>
    <mergeCell ref="A75:D75"/>
    <mergeCell ref="F75:I75"/>
    <mergeCell ref="A2:I2"/>
    <mergeCell ref="A6:D6"/>
    <mergeCell ref="F6:I6"/>
    <mergeCell ref="L6:M6"/>
    <mergeCell ref="A7:B8"/>
    <mergeCell ref="C7:C8"/>
    <mergeCell ref="D7:D8"/>
    <mergeCell ref="F7:G8"/>
    <mergeCell ref="H7:H8"/>
    <mergeCell ref="I7:I8"/>
    <mergeCell ref="K7:K9"/>
    <mergeCell ref="L7:L9"/>
    <mergeCell ref="M7:M9"/>
  </mergeCells>
  <phoneticPr fontId="5"/>
  <conditionalFormatting sqref="A9">
    <cfRule type="expression" dxfId="76" priority="15">
      <formula>$A$9=""</formula>
    </cfRule>
  </conditionalFormatting>
  <conditionalFormatting sqref="C9:C70">
    <cfRule type="expression" dxfId="75" priority="14">
      <formula>$C$9=""</formula>
    </cfRule>
  </conditionalFormatting>
  <conditionalFormatting sqref="F9">
    <cfRule type="expression" dxfId="74" priority="13">
      <formula>$F$9=""</formula>
    </cfRule>
  </conditionalFormatting>
  <conditionalFormatting sqref="H9">
    <cfRule type="expression" dxfId="73" priority="12">
      <formula>$H$9=""</formula>
    </cfRule>
  </conditionalFormatting>
  <conditionalFormatting sqref="A10:A70">
    <cfRule type="expression" dxfId="72" priority="11">
      <formula>$A$9=""</formula>
    </cfRule>
  </conditionalFormatting>
  <conditionalFormatting sqref="F10:F70">
    <cfRule type="expression" dxfId="71" priority="10">
      <formula>$F$9=""</formula>
    </cfRule>
  </conditionalFormatting>
  <conditionalFormatting sqref="H10:H70">
    <cfRule type="expression" dxfId="70" priority="9">
      <formula>$H$9=""</formula>
    </cfRule>
  </conditionalFormatting>
  <conditionalFormatting sqref="A78:A139">
    <cfRule type="expression" dxfId="69" priority="8">
      <formula>$A$9=""</formula>
    </cfRule>
  </conditionalFormatting>
  <conditionalFormatting sqref="C78:C139">
    <cfRule type="expression" dxfId="68" priority="7">
      <formula>$C$9=""</formula>
    </cfRule>
  </conditionalFormatting>
  <conditionalFormatting sqref="F78:F139">
    <cfRule type="expression" dxfId="67" priority="6">
      <formula>$F$9=""</formula>
    </cfRule>
  </conditionalFormatting>
  <conditionalFormatting sqref="H78:H139">
    <cfRule type="expression" dxfId="66" priority="5">
      <formula>$H$9=""</formula>
    </cfRule>
  </conditionalFormatting>
  <conditionalFormatting sqref="A147:A208">
    <cfRule type="expression" dxfId="65" priority="4">
      <formula>$A$9=""</formula>
    </cfRule>
  </conditionalFormatting>
  <conditionalFormatting sqref="C147:C208">
    <cfRule type="expression" dxfId="64" priority="3">
      <formula>$C$9=""</formula>
    </cfRule>
  </conditionalFormatting>
  <conditionalFormatting sqref="F147:F208">
    <cfRule type="expression" dxfId="63" priority="2">
      <formula>$F$9=""</formula>
    </cfRule>
  </conditionalFormatting>
  <conditionalFormatting sqref="H147:H208">
    <cfRule type="expression" dxfId="62" priority="1">
      <formula>$H$9=""</formula>
    </cfRule>
  </conditionalFormatting>
  <pageMargins left="0.70866141732283472" right="0.70866141732283472" top="0.74803149606299213" bottom="0.74803149606299213" header="0.31496062992125984" footer="0.31496062992125984"/>
  <pageSetup paperSize="9" scale="53" fitToHeight="0" orientation="portrait" r:id="rId1"/>
  <headerFooter>
    <oddFooter>&amp;R_x000D_&amp;1#&amp;"Calibri"&amp;8&amp;K0000FF 通常文書（社内外関係者限り）</oddFooter>
  </headerFooter>
  <rowBreaks count="2" manualBreakCount="2">
    <brk id="70" max="17" man="1"/>
    <brk id="139"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70C0"/>
    <pageSetUpPr fitToPage="1"/>
  </sheetPr>
  <dimension ref="A1:BC103"/>
  <sheetViews>
    <sheetView showGridLines="0" showZeros="0" view="pageBreakPreview" zoomScale="85" zoomScaleNormal="55" zoomScaleSheetLayoutView="85" workbookViewId="0"/>
  </sheetViews>
  <sheetFormatPr defaultColWidth="8.875" defaultRowHeight="15.75" x14ac:dyDescent="0.15"/>
  <cols>
    <col min="1" max="30" width="3.625" style="5" customWidth="1"/>
    <col min="31" max="33" width="10.125" style="61" customWidth="1"/>
    <col min="34" max="34" width="13.375" style="61" customWidth="1"/>
    <col min="35" max="36" width="3.625" style="61" customWidth="1"/>
    <col min="37" max="40" width="11.375" style="61" customWidth="1"/>
    <col min="41" max="47" width="3.625" style="5" customWidth="1"/>
    <col min="48" max="48" width="5.875" style="5" customWidth="1"/>
    <col min="49" max="49" width="8.5" style="5" customWidth="1"/>
    <col min="50" max="52" width="3.625" style="5" customWidth="1"/>
    <col min="53" max="54" width="9" style="5" customWidth="1"/>
    <col min="55" max="16384" width="8.875" style="33"/>
  </cols>
  <sheetData>
    <row r="1" spans="1:55"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59"/>
      <c r="AF1" s="59"/>
      <c r="AG1" s="59"/>
      <c r="AH1" s="59"/>
      <c r="AI1" s="59"/>
      <c r="AJ1" s="59"/>
      <c r="AK1" s="59"/>
      <c r="AL1" s="59"/>
      <c r="AM1" s="59"/>
      <c r="AN1" s="59"/>
      <c r="AO1" s="20"/>
      <c r="AP1" s="20"/>
      <c r="AQ1" s="20"/>
      <c r="AR1" s="20"/>
      <c r="AS1" s="20"/>
      <c r="AT1" s="20"/>
      <c r="AU1" s="20"/>
      <c r="AV1" s="20"/>
      <c r="AW1" s="20"/>
      <c r="AX1" s="20"/>
      <c r="AY1" s="20"/>
      <c r="AZ1" s="20"/>
      <c r="BA1" s="20"/>
      <c r="BB1" s="20"/>
      <c r="BC1" s="49"/>
    </row>
    <row r="2" spans="1:55"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59"/>
      <c r="AF2" s="59"/>
      <c r="AG2" s="59"/>
      <c r="AH2" s="59"/>
      <c r="AI2" s="59"/>
      <c r="AJ2" s="59"/>
      <c r="AK2" s="59"/>
      <c r="AL2" s="59"/>
      <c r="AM2" s="59"/>
      <c r="AN2" s="59"/>
      <c r="AO2" s="20"/>
      <c r="AP2" s="20"/>
      <c r="AQ2" s="20"/>
      <c r="AR2" s="20"/>
      <c r="AS2" s="20"/>
      <c r="AT2" s="20"/>
      <c r="AU2" s="20"/>
      <c r="AV2" s="20"/>
      <c r="AW2" s="20"/>
      <c r="AX2" s="20"/>
      <c r="AY2" s="20"/>
      <c r="AZ2" s="20"/>
      <c r="BA2" s="20"/>
      <c r="BB2" s="20"/>
      <c r="BC2" s="49"/>
    </row>
    <row r="3" spans="1:55"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59"/>
      <c r="AF3" s="59"/>
      <c r="AG3" s="59"/>
      <c r="AH3" s="59"/>
      <c r="AI3" s="59"/>
      <c r="AJ3" s="59"/>
      <c r="AK3" s="59"/>
      <c r="AL3" s="59"/>
      <c r="AM3" s="59"/>
      <c r="AN3" s="59"/>
      <c r="AO3" s="20"/>
      <c r="AP3" s="20"/>
      <c r="AQ3" s="20"/>
      <c r="AR3" s="20"/>
      <c r="AS3" s="20"/>
      <c r="AT3" s="20"/>
      <c r="AU3" s="20"/>
      <c r="AV3" s="20"/>
      <c r="AW3" s="20"/>
      <c r="AX3" s="20"/>
      <c r="AY3" s="20"/>
      <c r="AZ3" s="20"/>
      <c r="BA3" s="20"/>
      <c r="BB3" s="20"/>
      <c r="BC3" s="49"/>
    </row>
    <row r="4" spans="1:55" ht="30" x14ac:dyDescent="0.15">
      <c r="A4" s="429" t="str">
        <f>電力使用計画!A2</f>
        <v>沖縄電力株式会社</v>
      </c>
      <c r="B4" s="429"/>
      <c r="C4" s="429"/>
      <c r="D4" s="429"/>
      <c r="E4" s="429"/>
      <c r="F4" s="429"/>
      <c r="G4" s="429"/>
      <c r="H4" s="429"/>
      <c r="I4" s="429"/>
      <c r="J4" s="20" t="s">
        <v>239</v>
      </c>
      <c r="K4" s="20"/>
      <c r="L4" s="20"/>
      <c r="M4" s="20"/>
      <c r="N4" s="20"/>
      <c r="O4" s="22"/>
      <c r="P4" s="20"/>
      <c r="Q4" s="20"/>
      <c r="R4" s="20" t="s">
        <v>0</v>
      </c>
      <c r="S4" s="20"/>
      <c r="T4" s="26"/>
      <c r="U4" s="484">
        <v>45383</v>
      </c>
      <c r="V4" s="484"/>
      <c r="W4" s="484"/>
      <c r="X4" s="484"/>
      <c r="Y4" s="484"/>
      <c r="Z4" s="484"/>
      <c r="AA4" s="484"/>
      <c r="AB4" s="484"/>
      <c r="AC4" s="24"/>
      <c r="AD4" s="20"/>
      <c r="AE4" s="70" t="s">
        <v>46</v>
      </c>
      <c r="AF4" s="70"/>
      <c r="AG4" s="70"/>
      <c r="AH4" s="70"/>
      <c r="AI4" s="70"/>
      <c r="AJ4" s="70"/>
      <c r="AK4" s="70"/>
      <c r="AL4" s="70"/>
      <c r="AM4" s="70"/>
      <c r="AN4" s="70"/>
      <c r="AO4" s="38"/>
      <c r="AP4" s="38"/>
      <c r="AQ4" s="38"/>
      <c r="AR4" s="38"/>
      <c r="AS4" s="38"/>
      <c r="AT4" s="38"/>
      <c r="AU4" s="38"/>
      <c r="AV4" s="38"/>
      <c r="AW4" s="38"/>
      <c r="AX4" s="38"/>
      <c r="AY4" s="38"/>
      <c r="AZ4" s="38"/>
      <c r="BA4" s="20"/>
      <c r="BB4" s="20"/>
      <c r="BC4" s="49"/>
    </row>
    <row r="5" spans="1:55" ht="16.5" x14ac:dyDescent="0.15">
      <c r="A5" s="20"/>
      <c r="B5" s="20"/>
      <c r="C5" s="20"/>
      <c r="D5" s="20"/>
      <c r="E5" s="20"/>
      <c r="F5" s="20"/>
      <c r="G5" s="20"/>
      <c r="H5" s="20"/>
      <c r="I5" s="20"/>
      <c r="J5" s="20"/>
      <c r="K5" s="20"/>
      <c r="L5" s="20"/>
      <c r="M5" s="20"/>
      <c r="N5" s="20"/>
      <c r="O5" s="22"/>
      <c r="P5" s="20"/>
      <c r="Q5" s="20"/>
      <c r="R5" s="20"/>
      <c r="S5" s="20"/>
      <c r="T5" s="54"/>
      <c r="U5" s="54"/>
      <c r="V5" s="54"/>
      <c r="W5" s="54"/>
      <c r="X5" s="54"/>
      <c r="Y5" s="54"/>
      <c r="Z5" s="483"/>
      <c r="AA5" s="483"/>
      <c r="AB5" s="483"/>
      <c r="AC5" s="483"/>
      <c r="AD5" s="20"/>
      <c r="AE5" s="62" t="s">
        <v>151</v>
      </c>
      <c r="AF5" s="66"/>
      <c r="AG5" s="59"/>
      <c r="AH5" s="59"/>
      <c r="AI5" s="66"/>
      <c r="AJ5" s="66"/>
      <c r="AK5" s="59"/>
      <c r="AL5" s="59"/>
      <c r="AM5" s="59"/>
      <c r="AN5" s="59"/>
      <c r="AO5" s="20"/>
      <c r="AP5" s="20"/>
      <c r="AQ5" s="20"/>
      <c r="AR5" s="20"/>
      <c r="AS5" s="20"/>
      <c r="AT5" s="20"/>
      <c r="AU5" s="20"/>
      <c r="AV5" s="20"/>
      <c r="AW5" s="20"/>
      <c r="AX5" s="20"/>
      <c r="AY5" s="20"/>
      <c r="AZ5" s="20"/>
      <c r="BA5" s="20"/>
      <c r="BB5" s="20"/>
      <c r="BC5" s="49"/>
    </row>
    <row r="6" spans="1:55" ht="16.5" x14ac:dyDescent="0.15">
      <c r="A6" s="20"/>
      <c r="B6" s="20"/>
      <c r="C6" s="20"/>
      <c r="D6" s="20"/>
      <c r="E6" s="20"/>
      <c r="F6" s="20"/>
      <c r="G6" s="20"/>
      <c r="H6" s="20"/>
      <c r="I6" s="20"/>
      <c r="J6" s="20"/>
      <c r="K6" s="20"/>
      <c r="L6" s="20"/>
      <c r="M6" s="20"/>
      <c r="N6" s="20"/>
      <c r="O6" s="22"/>
      <c r="P6" s="20"/>
      <c r="Q6" s="20"/>
      <c r="R6" s="20"/>
      <c r="S6" s="20"/>
      <c r="T6" s="54"/>
      <c r="U6" s="54"/>
      <c r="V6" s="54"/>
      <c r="W6" s="54"/>
      <c r="X6" s="54"/>
      <c r="Y6" s="54"/>
      <c r="Z6" s="193"/>
      <c r="AA6" s="193"/>
      <c r="AB6" s="193"/>
      <c r="AC6" s="193"/>
      <c r="AD6" s="20"/>
      <c r="AE6" s="63" t="s">
        <v>141</v>
      </c>
      <c r="AF6" s="66"/>
      <c r="AG6" s="59"/>
      <c r="AH6" s="59"/>
      <c r="AI6" s="66"/>
      <c r="AJ6" s="66"/>
      <c r="AK6" s="59"/>
      <c r="AL6" s="59"/>
      <c r="AM6" s="59"/>
      <c r="AN6" s="59"/>
      <c r="AO6" s="20"/>
      <c r="AP6" s="20"/>
      <c r="AQ6" s="20"/>
      <c r="AR6" s="20"/>
      <c r="AS6" s="20"/>
      <c r="AT6" s="20"/>
      <c r="AU6" s="20"/>
      <c r="AV6" s="20"/>
      <c r="AW6" s="20"/>
      <c r="AX6" s="20"/>
      <c r="AY6" s="20"/>
      <c r="AZ6" s="20"/>
      <c r="BA6" s="20"/>
      <c r="BB6" s="20"/>
      <c r="BC6" s="49"/>
    </row>
    <row r="7" spans="1:55" ht="17.25" thickBot="1" x14ac:dyDescent="0.2">
      <c r="A7" s="20"/>
      <c r="B7" s="327"/>
      <c r="C7" s="327"/>
      <c r="D7" s="327"/>
      <c r="E7" s="327"/>
      <c r="F7" s="327"/>
      <c r="G7" s="327"/>
      <c r="H7" s="327"/>
      <c r="I7" s="327"/>
      <c r="J7" s="327"/>
      <c r="K7" s="327"/>
      <c r="L7" s="327"/>
      <c r="M7" s="327"/>
      <c r="N7" s="327"/>
      <c r="O7" s="327"/>
      <c r="P7" s="327"/>
      <c r="Q7" s="327"/>
      <c r="R7" s="327"/>
      <c r="S7" s="327"/>
      <c r="T7" s="327"/>
      <c r="U7" s="327"/>
      <c r="V7" s="327"/>
      <c r="W7" s="327"/>
      <c r="X7" s="20"/>
      <c r="Y7" s="20"/>
      <c r="Z7" s="20"/>
      <c r="AA7" s="20"/>
      <c r="AB7" s="20"/>
      <c r="AC7" s="20"/>
      <c r="AD7" s="20"/>
      <c r="AE7" s="194" t="s">
        <v>280</v>
      </c>
      <c r="AF7" s="195"/>
      <c r="AG7" s="195"/>
      <c r="AH7" s="195"/>
      <c r="AI7" s="196"/>
      <c r="AJ7" s="195"/>
      <c r="AK7" s="195"/>
      <c r="AL7" s="195"/>
      <c r="AM7" s="59"/>
      <c r="AN7" s="59"/>
      <c r="AO7" s="20"/>
      <c r="AP7" s="20"/>
      <c r="AQ7" s="20"/>
      <c r="AR7" s="20"/>
      <c r="AS7" s="20"/>
      <c r="AT7" s="20"/>
      <c r="AU7" s="20"/>
      <c r="AV7" s="20"/>
      <c r="AW7" s="20"/>
      <c r="AX7" s="20"/>
      <c r="AY7" s="20"/>
      <c r="AZ7" s="20"/>
      <c r="BA7" s="20"/>
      <c r="BB7" s="20"/>
      <c r="BC7" s="49"/>
    </row>
    <row r="8" spans="1:55" ht="28.5" x14ac:dyDescent="0.15">
      <c r="A8" s="20"/>
      <c r="B8" s="48" t="s">
        <v>153</v>
      </c>
      <c r="C8" s="28"/>
      <c r="D8" s="28"/>
      <c r="E8" s="28"/>
      <c r="F8" s="28"/>
      <c r="G8" s="28"/>
      <c r="H8" s="28"/>
      <c r="I8" s="28"/>
      <c r="J8" s="28"/>
      <c r="K8" s="28"/>
      <c r="L8" s="28"/>
      <c r="M8" s="28"/>
      <c r="N8" s="28"/>
      <c r="O8" s="28"/>
      <c r="P8" s="28"/>
      <c r="Q8" s="28"/>
      <c r="R8" s="28"/>
      <c r="S8" s="28"/>
      <c r="T8" s="28"/>
      <c r="U8" s="28"/>
      <c r="V8" s="28"/>
      <c r="W8" s="28"/>
      <c r="X8" s="28"/>
      <c r="Y8" s="28"/>
      <c r="Z8" s="28"/>
      <c r="AA8" s="28"/>
      <c r="AB8" s="28"/>
      <c r="AC8" s="20"/>
      <c r="AD8" s="20"/>
      <c r="AE8" s="467" t="s">
        <v>163</v>
      </c>
      <c r="AF8" s="468"/>
      <c r="AG8" s="468"/>
      <c r="AH8" s="469"/>
      <c r="AI8" s="66"/>
      <c r="AJ8" s="59"/>
      <c r="AK8" s="467" t="s">
        <v>162</v>
      </c>
      <c r="AL8" s="468"/>
      <c r="AM8" s="468"/>
      <c r="AN8" s="469"/>
      <c r="AO8" s="41"/>
      <c r="AP8" s="485" t="s">
        <v>47</v>
      </c>
      <c r="AQ8" s="329"/>
      <c r="AR8" s="329"/>
      <c r="AS8" s="329"/>
      <c r="AT8" s="329"/>
      <c r="AU8" s="329"/>
      <c r="AV8" s="329" t="s">
        <v>48</v>
      </c>
      <c r="AW8" s="329"/>
      <c r="AX8" s="329"/>
      <c r="AY8" s="453"/>
      <c r="AZ8" s="20"/>
      <c r="BA8" s="20"/>
      <c r="BB8" s="20"/>
      <c r="BC8" s="49"/>
    </row>
    <row r="9" spans="1:55" ht="16.149999999999999" customHeight="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470" t="s">
        <v>207</v>
      </c>
      <c r="AF9" s="471"/>
      <c r="AG9" s="473" t="s">
        <v>49</v>
      </c>
      <c r="AH9" s="475" t="s">
        <v>50</v>
      </c>
      <c r="AI9" s="71"/>
      <c r="AJ9" s="72"/>
      <c r="AK9" s="470" t="s">
        <v>207</v>
      </c>
      <c r="AL9" s="471"/>
      <c r="AM9" s="473" t="s">
        <v>49</v>
      </c>
      <c r="AN9" s="475" t="s">
        <v>50</v>
      </c>
      <c r="AO9" s="20"/>
      <c r="AP9" s="366" t="s">
        <v>121</v>
      </c>
      <c r="AQ9" s="367"/>
      <c r="AR9" s="367"/>
      <c r="AS9" s="367"/>
      <c r="AT9" s="367"/>
      <c r="AU9" s="367"/>
      <c r="AV9" s="486">
        <f>SUM(AH11:AH72,AH80:AH131,AH139:AH195)</f>
        <v>147170</v>
      </c>
      <c r="AW9" s="486"/>
      <c r="AX9" s="487" t="s">
        <v>51</v>
      </c>
      <c r="AY9" s="478"/>
      <c r="AZ9" s="20"/>
      <c r="BA9" s="20"/>
      <c r="BB9" s="20"/>
      <c r="BC9" s="49"/>
    </row>
    <row r="10" spans="1:55" ht="16.5" x14ac:dyDescent="0.15">
      <c r="A10" s="20"/>
      <c r="B10" s="20" t="s">
        <v>139</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472"/>
      <c r="AF10" s="471"/>
      <c r="AG10" s="474"/>
      <c r="AH10" s="476"/>
      <c r="AI10" s="71"/>
      <c r="AJ10" s="72"/>
      <c r="AK10" s="472"/>
      <c r="AL10" s="471"/>
      <c r="AM10" s="474"/>
      <c r="AN10" s="476"/>
      <c r="AO10" s="20"/>
      <c r="AP10" s="366"/>
      <c r="AQ10" s="367"/>
      <c r="AR10" s="367"/>
      <c r="AS10" s="367"/>
      <c r="AT10" s="367"/>
      <c r="AU10" s="367"/>
      <c r="AV10" s="486"/>
      <c r="AW10" s="486"/>
      <c r="AX10" s="487"/>
      <c r="AY10" s="478"/>
      <c r="AZ10" s="20"/>
      <c r="BA10" s="20"/>
      <c r="BB10" s="20"/>
      <c r="BC10" s="49"/>
    </row>
    <row r="11" spans="1:55" ht="17.25" thickBot="1" x14ac:dyDescent="0.2">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149">
        <v>98</v>
      </c>
      <c r="AF11" s="67" t="s">
        <v>51</v>
      </c>
      <c r="AG11" s="107">
        <v>500</v>
      </c>
      <c r="AH11" s="60">
        <f>AE11*AG11</f>
        <v>49000</v>
      </c>
      <c r="AI11" s="66"/>
      <c r="AJ11" s="59"/>
      <c r="AK11" s="149">
        <v>0.55200000000000005</v>
      </c>
      <c r="AL11" s="67" t="s">
        <v>51</v>
      </c>
      <c r="AM11" s="107">
        <v>10000</v>
      </c>
      <c r="AN11" s="60">
        <f>AK11*AM11</f>
        <v>5520.0000000000009</v>
      </c>
      <c r="AO11" s="20"/>
      <c r="AP11" s="366"/>
      <c r="AQ11" s="367"/>
      <c r="AR11" s="367"/>
      <c r="AS11" s="367"/>
      <c r="AT11" s="367"/>
      <c r="AU11" s="367"/>
      <c r="AV11" s="486"/>
      <c r="AW11" s="486"/>
      <c r="AX11" s="487"/>
      <c r="AY11" s="478"/>
      <c r="AZ11" s="20"/>
      <c r="BA11" s="20"/>
      <c r="BB11" s="20"/>
      <c r="BC11" s="49"/>
    </row>
    <row r="12" spans="1:55" ht="16.149999999999999" customHeight="1" x14ac:dyDescent="0.15">
      <c r="A12" s="20"/>
      <c r="B12" s="430" t="s">
        <v>34</v>
      </c>
      <c r="C12" s="431"/>
      <c r="D12" s="431"/>
      <c r="E12" s="431"/>
      <c r="F12" s="431"/>
      <c r="G12" s="431"/>
      <c r="H12" s="431"/>
      <c r="I12" s="431"/>
      <c r="J12" s="431"/>
      <c r="K12" s="431"/>
      <c r="L12" s="432"/>
      <c r="M12" s="488" t="s">
        <v>2</v>
      </c>
      <c r="N12" s="488"/>
      <c r="O12" s="488"/>
      <c r="P12" s="488"/>
      <c r="Q12" s="488"/>
      <c r="R12" s="488"/>
      <c r="S12" s="488"/>
      <c r="T12" s="488"/>
      <c r="U12" s="488"/>
      <c r="V12" s="488"/>
      <c r="W12" s="488"/>
      <c r="X12" s="488"/>
      <c r="Y12" s="488"/>
      <c r="Z12" s="488"/>
      <c r="AA12" s="488"/>
      <c r="AB12" s="489"/>
      <c r="AC12" s="20"/>
      <c r="AD12" s="20"/>
      <c r="AE12" s="149">
        <v>98</v>
      </c>
      <c r="AF12" s="67" t="s">
        <v>51</v>
      </c>
      <c r="AG12" s="107">
        <v>1000</v>
      </c>
      <c r="AH12" s="60">
        <f t="shared" ref="AH12:AH45" si="0">AE12*AG12</f>
        <v>98000</v>
      </c>
      <c r="AI12" s="66"/>
      <c r="AJ12" s="59"/>
      <c r="AK12" s="149">
        <v>0.55200000000000005</v>
      </c>
      <c r="AL12" s="67" t="s">
        <v>51</v>
      </c>
      <c r="AM12" s="107">
        <v>5000</v>
      </c>
      <c r="AN12" s="60">
        <f t="shared" ref="AN12:AN45" si="1">AK12*AM12</f>
        <v>2760.0000000000005</v>
      </c>
      <c r="AO12" s="20"/>
      <c r="AP12" s="366" t="s">
        <v>120</v>
      </c>
      <c r="AQ12" s="367"/>
      <c r="AR12" s="367"/>
      <c r="AS12" s="367"/>
      <c r="AT12" s="367"/>
      <c r="AU12" s="367"/>
      <c r="AV12" s="491">
        <f>SUM(AN11:AN72,AN80:AN131,AN139:AN195)</f>
        <v>8280.0000000000018</v>
      </c>
      <c r="AW12" s="491"/>
      <c r="AX12" s="487" t="s">
        <v>9</v>
      </c>
      <c r="AY12" s="478"/>
      <c r="AZ12" s="20"/>
      <c r="BA12" s="20"/>
      <c r="BB12" s="20"/>
      <c r="BC12" s="49"/>
    </row>
    <row r="13" spans="1:55" ht="16.5" x14ac:dyDescent="0.15">
      <c r="A13" s="20"/>
      <c r="B13" s="332" t="s">
        <v>12</v>
      </c>
      <c r="C13" s="333"/>
      <c r="D13" s="333"/>
      <c r="E13" s="333"/>
      <c r="F13" s="333"/>
      <c r="G13" s="333"/>
      <c r="H13" s="333"/>
      <c r="I13" s="333"/>
      <c r="J13" s="333"/>
      <c r="K13" s="333"/>
      <c r="L13" s="333"/>
      <c r="M13" s="494" t="s">
        <v>10</v>
      </c>
      <c r="N13" s="494"/>
      <c r="O13" s="494"/>
      <c r="P13" s="494"/>
      <c r="Q13" s="494"/>
      <c r="R13" s="494"/>
      <c r="S13" s="494"/>
      <c r="T13" s="494"/>
      <c r="U13" s="494"/>
      <c r="V13" s="494"/>
      <c r="W13" s="494"/>
      <c r="X13" s="494"/>
      <c r="Y13" s="494"/>
      <c r="Z13" s="494"/>
      <c r="AA13" s="494"/>
      <c r="AB13" s="495"/>
      <c r="AC13" s="20"/>
      <c r="AD13" s="20"/>
      <c r="AE13" s="149">
        <v>85</v>
      </c>
      <c r="AF13" s="67" t="s">
        <v>51</v>
      </c>
      <c r="AG13" s="107">
        <v>2</v>
      </c>
      <c r="AH13" s="60">
        <f t="shared" si="0"/>
        <v>170</v>
      </c>
      <c r="AI13" s="66"/>
      <c r="AJ13" s="59"/>
      <c r="AK13" s="150"/>
      <c r="AL13" s="67" t="s">
        <v>51</v>
      </c>
      <c r="AM13" s="151"/>
      <c r="AN13" s="60">
        <f t="shared" si="1"/>
        <v>0</v>
      </c>
      <c r="AO13" s="20"/>
      <c r="AP13" s="366"/>
      <c r="AQ13" s="367"/>
      <c r="AR13" s="367"/>
      <c r="AS13" s="367"/>
      <c r="AT13" s="367"/>
      <c r="AU13" s="367"/>
      <c r="AV13" s="491"/>
      <c r="AW13" s="491"/>
      <c r="AX13" s="487"/>
      <c r="AY13" s="478"/>
      <c r="AZ13" s="20"/>
      <c r="BA13" s="20"/>
      <c r="BB13" s="20"/>
      <c r="BC13" s="49"/>
    </row>
    <row r="14" spans="1:55" ht="17.25" thickBot="1" x14ac:dyDescent="0.2">
      <c r="A14" s="20"/>
      <c r="B14" s="496" t="s">
        <v>13</v>
      </c>
      <c r="C14" s="497"/>
      <c r="D14" s="497"/>
      <c r="E14" s="497"/>
      <c r="F14" s="497"/>
      <c r="G14" s="497"/>
      <c r="H14" s="497"/>
      <c r="I14" s="497"/>
      <c r="J14" s="497"/>
      <c r="K14" s="497"/>
      <c r="L14" s="498"/>
      <c r="M14" s="502" t="s">
        <v>14</v>
      </c>
      <c r="N14" s="502"/>
      <c r="O14" s="502"/>
      <c r="P14" s="502">
        <v>509</v>
      </c>
      <c r="Q14" s="502"/>
      <c r="R14" s="502"/>
      <c r="S14" s="502"/>
      <c r="T14" s="502"/>
      <c r="U14" s="502"/>
      <c r="V14" s="502"/>
      <c r="W14" s="502"/>
      <c r="X14" s="502"/>
      <c r="Y14" s="502"/>
      <c r="Z14" s="502"/>
      <c r="AA14" s="502" t="s">
        <v>15</v>
      </c>
      <c r="AB14" s="503"/>
      <c r="AC14" s="20"/>
      <c r="AD14" s="20"/>
      <c r="AE14" s="150"/>
      <c r="AF14" s="67" t="s">
        <v>51</v>
      </c>
      <c r="AG14" s="151"/>
      <c r="AH14" s="60">
        <f t="shared" si="0"/>
        <v>0</v>
      </c>
      <c r="AI14" s="66"/>
      <c r="AJ14" s="59"/>
      <c r="AK14" s="150"/>
      <c r="AL14" s="67" t="s">
        <v>51</v>
      </c>
      <c r="AM14" s="151"/>
      <c r="AN14" s="60">
        <f t="shared" si="1"/>
        <v>0</v>
      </c>
      <c r="AO14" s="20"/>
      <c r="AP14" s="479"/>
      <c r="AQ14" s="490"/>
      <c r="AR14" s="490"/>
      <c r="AS14" s="490"/>
      <c r="AT14" s="490"/>
      <c r="AU14" s="490"/>
      <c r="AV14" s="492"/>
      <c r="AW14" s="492"/>
      <c r="AX14" s="493"/>
      <c r="AY14" s="481"/>
      <c r="AZ14" s="20"/>
      <c r="BA14" s="20"/>
      <c r="BB14" s="20"/>
      <c r="BC14" s="49"/>
    </row>
    <row r="15" spans="1:55" ht="16.5" x14ac:dyDescent="0.15">
      <c r="A15" s="20"/>
      <c r="B15" s="499"/>
      <c r="C15" s="500"/>
      <c r="D15" s="500"/>
      <c r="E15" s="500"/>
      <c r="F15" s="500"/>
      <c r="G15" s="500"/>
      <c r="H15" s="500"/>
      <c r="I15" s="500"/>
      <c r="J15" s="500"/>
      <c r="K15" s="500"/>
      <c r="L15" s="501"/>
      <c r="M15" s="502" t="s">
        <v>16</v>
      </c>
      <c r="N15" s="502"/>
      <c r="O15" s="502"/>
      <c r="P15" s="502">
        <v>360</v>
      </c>
      <c r="Q15" s="502"/>
      <c r="R15" s="502"/>
      <c r="S15" s="502"/>
      <c r="T15" s="502"/>
      <c r="U15" s="502"/>
      <c r="V15" s="502"/>
      <c r="W15" s="502"/>
      <c r="X15" s="502"/>
      <c r="Y15" s="502"/>
      <c r="Z15" s="502"/>
      <c r="AA15" s="502" t="s">
        <v>15</v>
      </c>
      <c r="AB15" s="503"/>
      <c r="AC15" s="20"/>
      <c r="AD15" s="20"/>
      <c r="AE15" s="150"/>
      <c r="AF15" s="67" t="s">
        <v>51</v>
      </c>
      <c r="AG15" s="151"/>
      <c r="AH15" s="60">
        <f t="shared" si="0"/>
        <v>0</v>
      </c>
      <c r="AI15" s="59"/>
      <c r="AJ15" s="59"/>
      <c r="AK15" s="150"/>
      <c r="AL15" s="67" t="s">
        <v>51</v>
      </c>
      <c r="AM15" s="151"/>
      <c r="AN15" s="60">
        <f t="shared" si="1"/>
        <v>0</v>
      </c>
      <c r="AO15" s="20"/>
      <c r="AP15" s="32" t="s">
        <v>63</v>
      </c>
      <c r="AQ15" s="32"/>
      <c r="AR15" s="32"/>
      <c r="AS15" s="20"/>
      <c r="AT15" s="20"/>
      <c r="AU15" s="20"/>
      <c r="AV15" s="20"/>
      <c r="AW15" s="20"/>
      <c r="AX15" s="20"/>
      <c r="AY15" s="20"/>
      <c r="AZ15" s="20"/>
      <c r="BA15" s="20"/>
      <c r="BB15" s="20"/>
      <c r="BC15" s="49"/>
    </row>
    <row r="16" spans="1:55" ht="17.25" thickBot="1" x14ac:dyDescent="0.2">
      <c r="A16" s="20"/>
      <c r="B16" s="440" t="s">
        <v>35</v>
      </c>
      <c r="C16" s="441"/>
      <c r="D16" s="441"/>
      <c r="E16" s="441"/>
      <c r="F16" s="441"/>
      <c r="G16" s="441"/>
      <c r="H16" s="441"/>
      <c r="I16" s="441"/>
      <c r="J16" s="441"/>
      <c r="K16" s="441"/>
      <c r="L16" s="442"/>
      <c r="M16" s="437" t="s">
        <v>36</v>
      </c>
      <c r="N16" s="441"/>
      <c r="O16" s="441"/>
      <c r="P16" s="504">
        <v>2024</v>
      </c>
      <c r="Q16" s="505"/>
      <c r="R16" s="505"/>
      <c r="S16" s="30" t="s">
        <v>21</v>
      </c>
      <c r="T16" s="504">
        <v>4</v>
      </c>
      <c r="U16" s="505"/>
      <c r="V16" s="506"/>
      <c r="W16" s="30" t="s">
        <v>22</v>
      </c>
      <c r="X16" s="504">
        <v>1</v>
      </c>
      <c r="Y16" s="505"/>
      <c r="Z16" s="506"/>
      <c r="AA16" s="437" t="s">
        <v>23</v>
      </c>
      <c r="AB16" s="438"/>
      <c r="AC16" s="20"/>
      <c r="AD16" s="20"/>
      <c r="AE16" s="150"/>
      <c r="AF16" s="67" t="s">
        <v>60</v>
      </c>
      <c r="AG16" s="151"/>
      <c r="AH16" s="60">
        <f t="shared" si="0"/>
        <v>0</v>
      </c>
      <c r="AI16" s="59"/>
      <c r="AJ16" s="59"/>
      <c r="AK16" s="150"/>
      <c r="AL16" s="67" t="s">
        <v>58</v>
      </c>
      <c r="AM16" s="151"/>
      <c r="AN16" s="60">
        <f t="shared" si="1"/>
        <v>0</v>
      </c>
      <c r="AO16" s="20"/>
      <c r="AP16" s="32" t="s">
        <v>59</v>
      </c>
      <c r="AQ16" s="32"/>
      <c r="AR16" s="32"/>
      <c r="AS16" s="20"/>
      <c r="AT16" s="20"/>
      <c r="AU16" s="20"/>
      <c r="AV16" s="20"/>
      <c r="AW16" s="20"/>
      <c r="AX16" s="20"/>
      <c r="AY16" s="20"/>
      <c r="AZ16" s="20"/>
      <c r="BA16" s="20"/>
      <c r="BB16" s="20"/>
      <c r="BC16" s="49"/>
    </row>
    <row r="17" spans="1:55" ht="17.25" thickBot="1" x14ac:dyDescent="0.2">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150"/>
      <c r="AF17" s="67" t="s">
        <v>58</v>
      </c>
      <c r="AG17" s="151"/>
      <c r="AH17" s="60">
        <f t="shared" si="0"/>
        <v>0</v>
      </c>
      <c r="AI17" s="59"/>
      <c r="AJ17" s="59"/>
      <c r="AK17" s="150"/>
      <c r="AL17" s="67" t="s">
        <v>58</v>
      </c>
      <c r="AM17" s="151"/>
      <c r="AN17" s="60">
        <f t="shared" si="1"/>
        <v>0</v>
      </c>
      <c r="AO17" s="20"/>
      <c r="AP17" s="20"/>
      <c r="AQ17" s="20"/>
      <c r="AR17" s="20"/>
      <c r="AS17" s="20"/>
      <c r="AT17" s="20"/>
      <c r="AU17" s="20"/>
      <c r="AV17" s="20"/>
      <c r="AW17" s="20"/>
      <c r="AX17" s="20"/>
      <c r="AY17" s="20"/>
      <c r="AZ17" s="20"/>
      <c r="BA17" s="20"/>
      <c r="BB17" s="20"/>
      <c r="BC17" s="49"/>
    </row>
    <row r="18" spans="1:55" ht="16.5" x14ac:dyDescent="0.15">
      <c r="A18" s="20"/>
      <c r="B18" s="449" t="s">
        <v>118</v>
      </c>
      <c r="C18" s="450"/>
      <c r="D18" s="450"/>
      <c r="E18" s="450"/>
      <c r="F18" s="450"/>
      <c r="G18" s="450"/>
      <c r="H18" s="450"/>
      <c r="I18" s="450"/>
      <c r="J18" s="450"/>
      <c r="K18" s="450"/>
      <c r="L18" s="450"/>
      <c r="M18" s="329" t="s">
        <v>38</v>
      </c>
      <c r="N18" s="329"/>
      <c r="O18" s="329"/>
      <c r="P18" s="329"/>
      <c r="Q18" s="329"/>
      <c r="R18" s="329"/>
      <c r="S18" s="329"/>
      <c r="T18" s="329"/>
      <c r="U18" s="329"/>
      <c r="V18" s="329"/>
      <c r="W18" s="329"/>
      <c r="X18" s="329"/>
      <c r="Y18" s="329"/>
      <c r="Z18" s="329"/>
      <c r="AA18" s="329"/>
      <c r="AB18" s="453"/>
      <c r="AC18" s="20"/>
      <c r="AD18" s="20"/>
      <c r="AE18" s="150"/>
      <c r="AF18" s="67" t="s">
        <v>58</v>
      </c>
      <c r="AG18" s="151"/>
      <c r="AH18" s="60">
        <f t="shared" si="0"/>
        <v>0</v>
      </c>
      <c r="AI18" s="59"/>
      <c r="AJ18" s="59"/>
      <c r="AK18" s="150"/>
      <c r="AL18" s="67" t="s">
        <v>51</v>
      </c>
      <c r="AM18" s="151"/>
      <c r="AN18" s="60">
        <f t="shared" si="1"/>
        <v>0</v>
      </c>
      <c r="AO18" s="20"/>
      <c r="AP18" s="20"/>
      <c r="AQ18" s="20"/>
      <c r="AR18" s="20"/>
      <c r="AS18" s="20"/>
      <c r="AT18" s="20"/>
      <c r="AU18" s="20"/>
      <c r="AV18" s="20"/>
      <c r="AW18" s="20"/>
      <c r="AX18" s="20"/>
      <c r="AY18" s="20"/>
      <c r="AZ18" s="20"/>
      <c r="BA18" s="20"/>
      <c r="BB18" s="20"/>
      <c r="BC18" s="49"/>
    </row>
    <row r="19" spans="1:55" ht="16.5" x14ac:dyDescent="0.15">
      <c r="A19" s="20"/>
      <c r="B19" s="451"/>
      <c r="C19" s="452"/>
      <c r="D19" s="452"/>
      <c r="E19" s="452"/>
      <c r="F19" s="452"/>
      <c r="G19" s="452"/>
      <c r="H19" s="452"/>
      <c r="I19" s="452"/>
      <c r="J19" s="452"/>
      <c r="K19" s="452"/>
      <c r="L19" s="452"/>
      <c r="M19" s="516" t="s">
        <v>64</v>
      </c>
      <c r="N19" s="516"/>
      <c r="O19" s="516"/>
      <c r="P19" s="516"/>
      <c r="Q19" s="516"/>
      <c r="R19" s="516"/>
      <c r="S19" s="516"/>
      <c r="T19" s="516"/>
      <c r="U19" s="516"/>
      <c r="V19" s="516"/>
      <c r="W19" s="516"/>
      <c r="X19" s="516"/>
      <c r="Y19" s="516"/>
      <c r="Z19" s="516"/>
      <c r="AA19" s="487" t="s">
        <v>61</v>
      </c>
      <c r="AB19" s="478"/>
      <c r="AC19" s="20"/>
      <c r="AD19" s="20"/>
      <c r="AE19" s="150"/>
      <c r="AF19" s="67" t="s">
        <v>60</v>
      </c>
      <c r="AG19" s="151"/>
      <c r="AH19" s="60">
        <f t="shared" si="0"/>
        <v>0</v>
      </c>
      <c r="AI19" s="59"/>
      <c r="AJ19" s="59"/>
      <c r="AK19" s="150"/>
      <c r="AL19" s="67" t="s">
        <v>60</v>
      </c>
      <c r="AM19" s="151"/>
      <c r="AN19" s="60">
        <f t="shared" si="1"/>
        <v>0</v>
      </c>
      <c r="AO19" s="20"/>
      <c r="AP19" s="20"/>
      <c r="AQ19" s="20"/>
      <c r="AR19" s="20"/>
      <c r="AS19" s="20"/>
      <c r="AT19" s="50"/>
      <c r="AU19" s="20"/>
      <c r="AV19" s="20"/>
      <c r="AW19" s="20"/>
      <c r="AX19" s="20"/>
      <c r="AY19" s="20"/>
      <c r="AZ19" s="20"/>
      <c r="BA19" s="20"/>
      <c r="BB19" s="20"/>
      <c r="BC19" s="49"/>
    </row>
    <row r="20" spans="1:55" ht="16.5" x14ac:dyDescent="0.15">
      <c r="A20" s="20"/>
      <c r="B20" s="451" t="s">
        <v>39</v>
      </c>
      <c r="C20" s="452"/>
      <c r="D20" s="452"/>
      <c r="E20" s="452"/>
      <c r="F20" s="452"/>
      <c r="G20" s="452"/>
      <c r="H20" s="452"/>
      <c r="I20" s="452"/>
      <c r="J20" s="452"/>
      <c r="K20" s="452"/>
      <c r="L20" s="452"/>
      <c r="M20" s="487" t="s">
        <v>38</v>
      </c>
      <c r="N20" s="487"/>
      <c r="O20" s="487"/>
      <c r="P20" s="487"/>
      <c r="Q20" s="487"/>
      <c r="R20" s="487"/>
      <c r="S20" s="487"/>
      <c r="T20" s="487"/>
      <c r="U20" s="487"/>
      <c r="V20" s="487"/>
      <c r="W20" s="487"/>
      <c r="X20" s="487"/>
      <c r="Y20" s="487"/>
      <c r="Z20" s="487"/>
      <c r="AA20" s="487"/>
      <c r="AB20" s="478"/>
      <c r="AC20" s="20"/>
      <c r="AD20" s="20"/>
      <c r="AE20" s="150"/>
      <c r="AF20" s="67" t="s">
        <v>58</v>
      </c>
      <c r="AG20" s="151"/>
      <c r="AH20" s="60">
        <f t="shared" si="0"/>
        <v>0</v>
      </c>
      <c r="AI20" s="59"/>
      <c r="AJ20" s="59"/>
      <c r="AK20" s="150"/>
      <c r="AL20" s="67" t="s">
        <v>58</v>
      </c>
      <c r="AM20" s="151"/>
      <c r="AN20" s="60">
        <f t="shared" si="1"/>
        <v>0</v>
      </c>
      <c r="AO20" s="20"/>
      <c r="AP20" s="20"/>
      <c r="AQ20" s="20"/>
      <c r="AR20" s="20"/>
      <c r="AS20" s="20"/>
      <c r="AT20" s="20"/>
      <c r="AU20" s="20"/>
      <c r="AV20" s="20"/>
      <c r="AW20" s="20"/>
      <c r="AX20" s="20"/>
      <c r="AY20" s="20"/>
      <c r="AZ20" s="20"/>
      <c r="BA20" s="20"/>
      <c r="BB20" s="20"/>
      <c r="BC20" s="49"/>
    </row>
    <row r="21" spans="1:55" ht="17.25" thickBot="1" x14ac:dyDescent="0.2">
      <c r="A21" s="20"/>
      <c r="B21" s="455"/>
      <c r="C21" s="456"/>
      <c r="D21" s="456"/>
      <c r="E21" s="456"/>
      <c r="F21" s="456"/>
      <c r="G21" s="456"/>
      <c r="H21" s="456"/>
      <c r="I21" s="456"/>
      <c r="J21" s="456"/>
      <c r="K21" s="456"/>
      <c r="L21" s="456"/>
      <c r="M21" s="517" t="s">
        <v>65</v>
      </c>
      <c r="N21" s="517"/>
      <c r="O21" s="517"/>
      <c r="P21" s="517"/>
      <c r="Q21" s="517"/>
      <c r="R21" s="517"/>
      <c r="S21" s="517"/>
      <c r="T21" s="517"/>
      <c r="U21" s="517"/>
      <c r="V21" s="517"/>
      <c r="W21" s="517"/>
      <c r="X21" s="517"/>
      <c r="Y21" s="517"/>
      <c r="Z21" s="517"/>
      <c r="AA21" s="493" t="s">
        <v>61</v>
      </c>
      <c r="AB21" s="481"/>
      <c r="AC21" s="20"/>
      <c r="AD21" s="20"/>
      <c r="AE21" s="150"/>
      <c r="AF21" s="67" t="s">
        <v>51</v>
      </c>
      <c r="AG21" s="151"/>
      <c r="AH21" s="60">
        <f t="shared" si="0"/>
        <v>0</v>
      </c>
      <c r="AI21" s="59"/>
      <c r="AJ21" s="59"/>
      <c r="AK21" s="150"/>
      <c r="AL21" s="67" t="s">
        <v>51</v>
      </c>
      <c r="AM21" s="151"/>
      <c r="AN21" s="60">
        <f t="shared" si="1"/>
        <v>0</v>
      </c>
      <c r="AO21" s="20"/>
      <c r="AP21" s="20"/>
      <c r="AQ21" s="20"/>
      <c r="AR21" s="20"/>
      <c r="AS21" s="20"/>
      <c r="AT21" s="20"/>
      <c r="AU21" s="20"/>
      <c r="AV21" s="20"/>
      <c r="AW21" s="20"/>
      <c r="AX21" s="20"/>
      <c r="AY21" s="20"/>
      <c r="AZ21" s="20"/>
      <c r="BA21" s="20"/>
      <c r="BB21" s="20"/>
      <c r="BC21" s="49"/>
    </row>
    <row r="22" spans="1:55" ht="16.5" x14ac:dyDescent="0.15">
      <c r="A22" s="20"/>
      <c r="B22" s="32" t="s">
        <v>108</v>
      </c>
      <c r="C22" s="20"/>
      <c r="D22" s="20"/>
      <c r="E22" s="20"/>
      <c r="F22" s="20"/>
      <c r="G22" s="32"/>
      <c r="H22" s="20"/>
      <c r="I22" s="32"/>
      <c r="J22" s="32"/>
      <c r="K22" s="20"/>
      <c r="L22" s="20"/>
      <c r="M22" s="32"/>
      <c r="N22" s="32"/>
      <c r="O22" s="32"/>
      <c r="P22" s="32"/>
      <c r="Q22" s="32"/>
      <c r="R22" s="32"/>
      <c r="S22" s="32"/>
      <c r="T22" s="32"/>
      <c r="U22" s="32"/>
      <c r="V22" s="32"/>
      <c r="W22" s="32"/>
      <c r="X22" s="20"/>
      <c r="Y22" s="20"/>
      <c r="Z22" s="27"/>
      <c r="AA22" s="27"/>
      <c r="AB22" s="27"/>
      <c r="AC22" s="20"/>
      <c r="AD22" s="20"/>
      <c r="AE22" s="150"/>
      <c r="AF22" s="67" t="s">
        <v>58</v>
      </c>
      <c r="AG22" s="151"/>
      <c r="AH22" s="60">
        <f t="shared" si="0"/>
        <v>0</v>
      </c>
      <c r="AI22" s="59"/>
      <c r="AJ22" s="59"/>
      <c r="AK22" s="150"/>
      <c r="AL22" s="67" t="s">
        <v>58</v>
      </c>
      <c r="AM22" s="151"/>
      <c r="AN22" s="60">
        <f t="shared" si="1"/>
        <v>0</v>
      </c>
      <c r="AO22" s="20"/>
      <c r="AP22" s="20"/>
      <c r="AQ22" s="20"/>
      <c r="AR22" s="20"/>
      <c r="AS22" s="20"/>
      <c r="AT22" s="20"/>
      <c r="AU22" s="20"/>
      <c r="AV22" s="20"/>
      <c r="AW22" s="20"/>
      <c r="AX22" s="20"/>
      <c r="AY22" s="20"/>
      <c r="AZ22" s="20"/>
      <c r="BA22" s="20"/>
      <c r="BB22" s="20"/>
      <c r="BC22" s="49"/>
    </row>
    <row r="23" spans="1:55" ht="16.5" x14ac:dyDescent="0.15">
      <c r="A23" s="20"/>
      <c r="B23" s="20"/>
      <c r="C23" s="20"/>
      <c r="D23" s="20"/>
      <c r="E23" s="20"/>
      <c r="F23" s="20"/>
      <c r="G23" s="32" t="s">
        <v>40</v>
      </c>
      <c r="H23" s="20"/>
      <c r="I23" s="32"/>
      <c r="J23" s="32"/>
      <c r="K23" s="20"/>
      <c r="L23" s="20"/>
      <c r="M23" s="32"/>
      <c r="N23" s="32"/>
      <c r="O23" s="32"/>
      <c r="P23" s="32"/>
      <c r="Q23" s="32"/>
      <c r="R23" s="32"/>
      <c r="S23" s="32"/>
      <c r="T23" s="32"/>
      <c r="U23" s="32"/>
      <c r="V23" s="32"/>
      <c r="W23" s="32"/>
      <c r="X23" s="20"/>
      <c r="Y23" s="20"/>
      <c r="Z23" s="20"/>
      <c r="AA23" s="20"/>
      <c r="AB23" s="20"/>
      <c r="AC23" s="20"/>
      <c r="AD23" s="20"/>
      <c r="AE23" s="150"/>
      <c r="AF23" s="67" t="s">
        <v>58</v>
      </c>
      <c r="AG23" s="151"/>
      <c r="AH23" s="60">
        <f t="shared" si="0"/>
        <v>0</v>
      </c>
      <c r="AI23" s="59"/>
      <c r="AJ23" s="59"/>
      <c r="AK23" s="150"/>
      <c r="AL23" s="67" t="s">
        <v>60</v>
      </c>
      <c r="AM23" s="151"/>
      <c r="AN23" s="60">
        <f t="shared" si="1"/>
        <v>0</v>
      </c>
      <c r="AO23" s="20"/>
      <c r="AP23" s="20"/>
      <c r="AQ23" s="20"/>
      <c r="AR23" s="20"/>
      <c r="AS23" s="20"/>
      <c r="AT23" s="20"/>
      <c r="AU23" s="20"/>
      <c r="AV23" s="20"/>
      <c r="AW23" s="20"/>
      <c r="AX23" s="20"/>
      <c r="AY23" s="20"/>
      <c r="AZ23" s="20"/>
      <c r="BA23" s="20"/>
      <c r="BB23" s="20"/>
      <c r="BC23" s="49"/>
    </row>
    <row r="24" spans="1:55" ht="16.149999999999999" customHeight="1" thickBot="1" x14ac:dyDescent="0.2">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7"/>
      <c r="AA24" s="27"/>
      <c r="AB24" s="27"/>
      <c r="AC24" s="20"/>
      <c r="AD24" s="20"/>
      <c r="AE24" s="150"/>
      <c r="AF24" s="67" t="s">
        <v>58</v>
      </c>
      <c r="AG24" s="151"/>
      <c r="AH24" s="60">
        <f t="shared" si="0"/>
        <v>0</v>
      </c>
      <c r="AI24" s="59"/>
      <c r="AJ24" s="59"/>
      <c r="AK24" s="150"/>
      <c r="AL24" s="67" t="s">
        <v>58</v>
      </c>
      <c r="AM24" s="151"/>
      <c r="AN24" s="60">
        <f t="shared" si="1"/>
        <v>0</v>
      </c>
      <c r="AO24" s="20"/>
      <c r="AP24" s="20"/>
      <c r="AQ24" s="20"/>
      <c r="AR24" s="20"/>
      <c r="AS24" s="20"/>
      <c r="AT24" s="20"/>
      <c r="AU24" s="20"/>
      <c r="AV24" s="20"/>
      <c r="AW24" s="20"/>
      <c r="AX24" s="20"/>
      <c r="AY24" s="20"/>
      <c r="AZ24" s="20"/>
      <c r="BA24" s="20"/>
      <c r="BB24" s="20"/>
      <c r="BC24" s="49"/>
    </row>
    <row r="25" spans="1:55" ht="16.5" x14ac:dyDescent="0.15">
      <c r="A25" s="20"/>
      <c r="B25" s="362" t="s">
        <v>41</v>
      </c>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4"/>
      <c r="AC25" s="20"/>
      <c r="AD25" s="20"/>
      <c r="AE25" s="150"/>
      <c r="AF25" s="67" t="s">
        <v>56</v>
      </c>
      <c r="AG25" s="151"/>
      <c r="AH25" s="60">
        <f t="shared" si="0"/>
        <v>0</v>
      </c>
      <c r="AI25" s="59"/>
      <c r="AJ25" s="59"/>
      <c r="AK25" s="150"/>
      <c r="AL25" s="67" t="s">
        <v>51</v>
      </c>
      <c r="AM25" s="151"/>
      <c r="AN25" s="60">
        <f t="shared" si="1"/>
        <v>0</v>
      </c>
      <c r="AO25" s="20"/>
      <c r="AP25" s="20"/>
      <c r="AQ25" s="20"/>
      <c r="AR25" s="20"/>
      <c r="AS25" s="20"/>
      <c r="AT25" s="20"/>
      <c r="AU25" s="20"/>
      <c r="AV25" s="20"/>
      <c r="AW25" s="20"/>
      <c r="AX25" s="20"/>
      <c r="AY25" s="20"/>
      <c r="AZ25" s="20"/>
      <c r="BA25" s="20"/>
      <c r="BB25" s="20"/>
      <c r="BC25" s="49"/>
    </row>
    <row r="26" spans="1:55" ht="17.25" thickBot="1" x14ac:dyDescent="0.2">
      <c r="A26" s="20"/>
      <c r="B26" s="440"/>
      <c r="C26" s="441"/>
      <c r="D26" s="441"/>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38"/>
      <c r="AC26" s="20"/>
      <c r="AD26" s="20"/>
      <c r="AE26" s="150"/>
      <c r="AF26" s="67" t="s">
        <v>51</v>
      </c>
      <c r="AG26" s="151"/>
      <c r="AH26" s="60">
        <f t="shared" si="0"/>
        <v>0</v>
      </c>
      <c r="AI26" s="59"/>
      <c r="AJ26" s="59"/>
      <c r="AK26" s="150"/>
      <c r="AL26" s="67" t="s">
        <v>51</v>
      </c>
      <c r="AM26" s="151"/>
      <c r="AN26" s="60">
        <f t="shared" si="1"/>
        <v>0</v>
      </c>
      <c r="AO26" s="20"/>
      <c r="AP26" s="20"/>
      <c r="AQ26" s="20"/>
      <c r="AR26" s="20"/>
      <c r="AS26" s="20"/>
      <c r="AT26" s="20"/>
      <c r="AU26" s="20"/>
      <c r="AV26" s="20"/>
      <c r="AW26" s="20"/>
      <c r="AX26" s="20"/>
      <c r="AY26" s="20"/>
      <c r="AZ26" s="20"/>
      <c r="BA26" s="20"/>
      <c r="BB26" s="20"/>
      <c r="BC26" s="49"/>
    </row>
    <row r="27" spans="1:55" ht="16.5" x14ac:dyDescent="0.15">
      <c r="A27" s="20"/>
      <c r="B27" s="344" t="s">
        <v>62</v>
      </c>
      <c r="C27" s="345"/>
      <c r="D27" s="345"/>
      <c r="E27" s="346"/>
      <c r="F27" s="507" t="s">
        <v>111</v>
      </c>
      <c r="G27" s="508"/>
      <c r="H27" s="508"/>
      <c r="I27" s="508"/>
      <c r="J27" s="508"/>
      <c r="K27" s="508"/>
      <c r="L27" s="508"/>
      <c r="M27" s="508"/>
      <c r="N27" s="508"/>
      <c r="O27" s="508"/>
      <c r="P27" s="508"/>
      <c r="Q27" s="508"/>
      <c r="R27" s="508"/>
      <c r="S27" s="508"/>
      <c r="T27" s="508"/>
      <c r="U27" s="508"/>
      <c r="V27" s="508"/>
      <c r="W27" s="508"/>
      <c r="X27" s="508"/>
      <c r="Y27" s="508"/>
      <c r="Z27" s="508"/>
      <c r="AA27" s="508"/>
      <c r="AB27" s="509"/>
      <c r="AC27" s="20"/>
      <c r="AD27" s="20"/>
      <c r="AE27" s="150"/>
      <c r="AF27" s="67" t="s">
        <v>51</v>
      </c>
      <c r="AG27" s="151"/>
      <c r="AH27" s="60">
        <f t="shared" si="0"/>
        <v>0</v>
      </c>
      <c r="AI27" s="59"/>
      <c r="AJ27" s="59"/>
      <c r="AK27" s="150"/>
      <c r="AL27" s="67" t="s">
        <v>51</v>
      </c>
      <c r="AM27" s="151"/>
      <c r="AN27" s="60">
        <f t="shared" si="1"/>
        <v>0</v>
      </c>
      <c r="AO27" s="20"/>
      <c r="AP27" s="20"/>
      <c r="AQ27" s="20"/>
      <c r="AR27" s="20"/>
      <c r="AS27" s="20"/>
      <c r="AT27" s="20"/>
      <c r="AU27" s="20"/>
      <c r="AV27" s="20"/>
      <c r="AW27" s="20"/>
      <c r="AX27" s="20"/>
      <c r="AY27" s="20"/>
      <c r="AZ27" s="20"/>
      <c r="BA27" s="20"/>
      <c r="BB27" s="20"/>
      <c r="BC27" s="49"/>
    </row>
    <row r="28" spans="1:55" ht="16.5" x14ac:dyDescent="0.15">
      <c r="A28" s="20"/>
      <c r="B28" s="372" t="s">
        <v>271</v>
      </c>
      <c r="C28" s="373"/>
      <c r="D28" s="373"/>
      <c r="E28" s="374"/>
      <c r="F28" s="510"/>
      <c r="G28" s="511"/>
      <c r="H28" s="511"/>
      <c r="I28" s="511"/>
      <c r="J28" s="511"/>
      <c r="K28" s="511"/>
      <c r="L28" s="511"/>
      <c r="M28" s="511"/>
      <c r="N28" s="511"/>
      <c r="O28" s="511"/>
      <c r="P28" s="511"/>
      <c r="Q28" s="511"/>
      <c r="R28" s="511"/>
      <c r="S28" s="511"/>
      <c r="T28" s="511"/>
      <c r="U28" s="511"/>
      <c r="V28" s="511"/>
      <c r="W28" s="511"/>
      <c r="X28" s="511"/>
      <c r="Y28" s="511"/>
      <c r="Z28" s="511"/>
      <c r="AA28" s="511"/>
      <c r="AB28" s="512"/>
      <c r="AC28" s="20"/>
      <c r="AD28" s="20"/>
      <c r="AE28" s="150"/>
      <c r="AF28" s="67" t="s">
        <v>51</v>
      </c>
      <c r="AG28" s="151"/>
      <c r="AH28" s="60">
        <f t="shared" si="0"/>
        <v>0</v>
      </c>
      <c r="AI28" s="59"/>
      <c r="AJ28" s="59"/>
      <c r="AK28" s="150"/>
      <c r="AL28" s="67" t="s">
        <v>51</v>
      </c>
      <c r="AM28" s="151"/>
      <c r="AN28" s="60">
        <f t="shared" si="1"/>
        <v>0</v>
      </c>
      <c r="AO28" s="20"/>
      <c r="AP28" s="20"/>
      <c r="AQ28" s="20"/>
      <c r="AR28" s="20"/>
      <c r="AS28" s="20"/>
      <c r="AT28" s="20"/>
      <c r="AU28" s="20"/>
      <c r="AV28" s="20"/>
      <c r="AW28" s="20"/>
      <c r="AX28" s="20"/>
      <c r="AY28" s="20"/>
      <c r="AZ28" s="20"/>
      <c r="BA28" s="20"/>
      <c r="BB28" s="20"/>
      <c r="BC28" s="49"/>
    </row>
    <row r="29" spans="1:55" ht="16.149999999999999" customHeight="1" x14ac:dyDescent="0.15">
      <c r="A29" s="20"/>
      <c r="B29" s="372"/>
      <c r="C29" s="373"/>
      <c r="D29" s="373"/>
      <c r="E29" s="374"/>
      <c r="F29" s="510"/>
      <c r="G29" s="511"/>
      <c r="H29" s="511"/>
      <c r="I29" s="511"/>
      <c r="J29" s="511"/>
      <c r="K29" s="511"/>
      <c r="L29" s="511"/>
      <c r="M29" s="511"/>
      <c r="N29" s="511"/>
      <c r="O29" s="511"/>
      <c r="P29" s="511"/>
      <c r="Q29" s="511"/>
      <c r="R29" s="511"/>
      <c r="S29" s="511"/>
      <c r="T29" s="511"/>
      <c r="U29" s="511"/>
      <c r="V29" s="511"/>
      <c r="W29" s="511"/>
      <c r="X29" s="511"/>
      <c r="Y29" s="511"/>
      <c r="Z29" s="511"/>
      <c r="AA29" s="511"/>
      <c r="AB29" s="512"/>
      <c r="AC29" s="20"/>
      <c r="AD29" s="20"/>
      <c r="AE29" s="150"/>
      <c r="AF29" s="67" t="s">
        <v>58</v>
      </c>
      <c r="AG29" s="151"/>
      <c r="AH29" s="60">
        <f t="shared" si="0"/>
        <v>0</v>
      </c>
      <c r="AI29" s="59"/>
      <c r="AJ29" s="59"/>
      <c r="AK29" s="150"/>
      <c r="AL29" s="67" t="s">
        <v>51</v>
      </c>
      <c r="AM29" s="151"/>
      <c r="AN29" s="60">
        <f t="shared" si="1"/>
        <v>0</v>
      </c>
      <c r="AO29" s="20"/>
      <c r="AP29" s="20"/>
      <c r="AQ29" s="20"/>
      <c r="AR29" s="20"/>
      <c r="AS29" s="20"/>
      <c r="AT29" s="20"/>
      <c r="AU29" s="20"/>
      <c r="AV29" s="20"/>
      <c r="AW29" s="20"/>
      <c r="AX29" s="20"/>
      <c r="AY29" s="20"/>
      <c r="AZ29" s="20"/>
      <c r="BA29" s="20"/>
      <c r="BB29" s="20"/>
      <c r="BC29" s="49"/>
    </row>
    <row r="30" spans="1:55" ht="17.25" thickBot="1" x14ac:dyDescent="0.2">
      <c r="A30" s="20"/>
      <c r="B30" s="375"/>
      <c r="C30" s="376"/>
      <c r="D30" s="376"/>
      <c r="E30" s="377"/>
      <c r="F30" s="513"/>
      <c r="G30" s="514"/>
      <c r="H30" s="514"/>
      <c r="I30" s="514"/>
      <c r="J30" s="514"/>
      <c r="K30" s="514"/>
      <c r="L30" s="514"/>
      <c r="M30" s="514"/>
      <c r="N30" s="514"/>
      <c r="O30" s="514"/>
      <c r="P30" s="514"/>
      <c r="Q30" s="514"/>
      <c r="R30" s="514"/>
      <c r="S30" s="514"/>
      <c r="T30" s="514"/>
      <c r="U30" s="514"/>
      <c r="V30" s="514"/>
      <c r="W30" s="514"/>
      <c r="X30" s="514"/>
      <c r="Y30" s="514"/>
      <c r="Z30" s="514"/>
      <c r="AA30" s="514"/>
      <c r="AB30" s="515"/>
      <c r="AC30" s="20"/>
      <c r="AD30" s="20"/>
      <c r="AE30" s="150"/>
      <c r="AF30" s="67" t="s">
        <v>58</v>
      </c>
      <c r="AG30" s="151"/>
      <c r="AH30" s="60">
        <f t="shared" si="0"/>
        <v>0</v>
      </c>
      <c r="AI30" s="59"/>
      <c r="AJ30" s="59"/>
      <c r="AK30" s="150"/>
      <c r="AL30" s="67" t="s">
        <v>51</v>
      </c>
      <c r="AM30" s="151"/>
      <c r="AN30" s="60">
        <f t="shared" si="1"/>
        <v>0</v>
      </c>
      <c r="AO30" s="20"/>
      <c r="AP30" s="20"/>
      <c r="AQ30" s="20"/>
      <c r="AR30" s="20"/>
      <c r="AS30" s="20"/>
      <c r="AT30" s="20"/>
      <c r="AU30" s="20"/>
      <c r="AV30" s="20"/>
      <c r="AW30" s="20"/>
      <c r="AX30" s="20"/>
      <c r="AY30" s="20"/>
      <c r="AZ30" s="20"/>
      <c r="BA30" s="20"/>
      <c r="BB30" s="20"/>
      <c r="BC30" s="49"/>
    </row>
    <row r="31" spans="1:55" ht="16.149999999999999" customHeight="1" x14ac:dyDescent="0.15">
      <c r="A31" s="20"/>
      <c r="B31" s="344" t="s">
        <v>42</v>
      </c>
      <c r="C31" s="345"/>
      <c r="D31" s="345"/>
      <c r="E31" s="345"/>
      <c r="F31" s="507" t="s">
        <v>122</v>
      </c>
      <c r="G31" s="508"/>
      <c r="H31" s="508"/>
      <c r="I31" s="508"/>
      <c r="J31" s="508"/>
      <c r="K31" s="508"/>
      <c r="L31" s="508"/>
      <c r="M31" s="508"/>
      <c r="N31" s="508"/>
      <c r="O31" s="508"/>
      <c r="P31" s="508"/>
      <c r="Q31" s="508"/>
      <c r="R31" s="508"/>
      <c r="S31" s="508"/>
      <c r="T31" s="508"/>
      <c r="U31" s="508"/>
      <c r="V31" s="508"/>
      <c r="W31" s="508"/>
      <c r="X31" s="508"/>
      <c r="Y31" s="508"/>
      <c r="Z31" s="508"/>
      <c r="AA31" s="508"/>
      <c r="AB31" s="509"/>
      <c r="AC31" s="20"/>
      <c r="AD31" s="20"/>
      <c r="AE31" s="150"/>
      <c r="AF31" s="67" t="s">
        <v>60</v>
      </c>
      <c r="AG31" s="151"/>
      <c r="AH31" s="60">
        <f t="shared" si="0"/>
        <v>0</v>
      </c>
      <c r="AI31" s="59"/>
      <c r="AJ31" s="59"/>
      <c r="AK31" s="150"/>
      <c r="AL31" s="67" t="s">
        <v>51</v>
      </c>
      <c r="AM31" s="151"/>
      <c r="AN31" s="60">
        <f t="shared" si="1"/>
        <v>0</v>
      </c>
      <c r="AO31" s="20"/>
      <c r="AP31" s="20"/>
      <c r="AQ31" s="20"/>
      <c r="AR31" s="20"/>
      <c r="AS31" s="20"/>
      <c r="AT31" s="20"/>
      <c r="AU31" s="20"/>
      <c r="AV31" s="20"/>
      <c r="AW31" s="20"/>
      <c r="AX31" s="20"/>
      <c r="AY31" s="20"/>
      <c r="AZ31" s="20"/>
      <c r="BA31" s="20"/>
      <c r="BB31" s="20"/>
      <c r="BC31" s="49"/>
    </row>
    <row r="32" spans="1:55" ht="16.5" x14ac:dyDescent="0.15">
      <c r="A32" s="20"/>
      <c r="B32" s="372" t="s">
        <v>272</v>
      </c>
      <c r="C32" s="373"/>
      <c r="D32" s="373"/>
      <c r="E32" s="373"/>
      <c r="F32" s="510"/>
      <c r="G32" s="511"/>
      <c r="H32" s="511"/>
      <c r="I32" s="511"/>
      <c r="J32" s="511"/>
      <c r="K32" s="511"/>
      <c r="L32" s="511"/>
      <c r="M32" s="511"/>
      <c r="N32" s="511"/>
      <c r="O32" s="511"/>
      <c r="P32" s="511"/>
      <c r="Q32" s="511"/>
      <c r="R32" s="511"/>
      <c r="S32" s="511"/>
      <c r="T32" s="511"/>
      <c r="U32" s="511"/>
      <c r="V32" s="511"/>
      <c r="W32" s="511"/>
      <c r="X32" s="511"/>
      <c r="Y32" s="511"/>
      <c r="Z32" s="511"/>
      <c r="AA32" s="511"/>
      <c r="AB32" s="512"/>
      <c r="AC32" s="20"/>
      <c r="AD32" s="20"/>
      <c r="AE32" s="150"/>
      <c r="AF32" s="67" t="s">
        <v>58</v>
      </c>
      <c r="AG32" s="151"/>
      <c r="AH32" s="60">
        <f t="shared" si="0"/>
        <v>0</v>
      </c>
      <c r="AI32" s="59"/>
      <c r="AJ32" s="59"/>
      <c r="AK32" s="150"/>
      <c r="AL32" s="67" t="s">
        <v>58</v>
      </c>
      <c r="AM32" s="151"/>
      <c r="AN32" s="60">
        <f t="shared" si="1"/>
        <v>0</v>
      </c>
      <c r="AO32" s="20"/>
      <c r="AP32" s="20"/>
      <c r="AQ32" s="20"/>
      <c r="AR32" s="20"/>
      <c r="AS32" s="20"/>
      <c r="AT32" s="20"/>
      <c r="AU32" s="20"/>
      <c r="AV32" s="20"/>
      <c r="AW32" s="20"/>
      <c r="AX32" s="20"/>
      <c r="AY32" s="20"/>
      <c r="AZ32" s="20"/>
      <c r="BA32" s="20"/>
      <c r="BB32" s="20"/>
      <c r="BC32" s="49"/>
    </row>
    <row r="33" spans="1:55" ht="16.5" x14ac:dyDescent="0.15">
      <c r="A33" s="20"/>
      <c r="B33" s="372"/>
      <c r="C33" s="373"/>
      <c r="D33" s="373"/>
      <c r="E33" s="373"/>
      <c r="F33" s="510"/>
      <c r="G33" s="511"/>
      <c r="H33" s="511"/>
      <c r="I33" s="511"/>
      <c r="J33" s="511"/>
      <c r="K33" s="511"/>
      <c r="L33" s="511"/>
      <c r="M33" s="511"/>
      <c r="N33" s="511"/>
      <c r="O33" s="511"/>
      <c r="P33" s="511"/>
      <c r="Q33" s="511"/>
      <c r="R33" s="511"/>
      <c r="S33" s="511"/>
      <c r="T33" s="511"/>
      <c r="U33" s="511"/>
      <c r="V33" s="511"/>
      <c r="W33" s="511"/>
      <c r="X33" s="511"/>
      <c r="Y33" s="511"/>
      <c r="Z33" s="511"/>
      <c r="AA33" s="511"/>
      <c r="AB33" s="512"/>
      <c r="AC33" s="20"/>
      <c r="AD33" s="20"/>
      <c r="AE33" s="150"/>
      <c r="AF33" s="67" t="s">
        <v>51</v>
      </c>
      <c r="AG33" s="151"/>
      <c r="AH33" s="60">
        <f t="shared" si="0"/>
        <v>0</v>
      </c>
      <c r="AI33" s="59"/>
      <c r="AJ33" s="59"/>
      <c r="AK33" s="150"/>
      <c r="AL33" s="67" t="s">
        <v>60</v>
      </c>
      <c r="AM33" s="151"/>
      <c r="AN33" s="60">
        <f t="shared" si="1"/>
        <v>0</v>
      </c>
      <c r="AO33" s="20"/>
      <c r="AP33" s="20"/>
      <c r="AQ33" s="20"/>
      <c r="AR33" s="20"/>
      <c r="AS33" s="20"/>
      <c r="AT33" s="20"/>
      <c r="AU33" s="20"/>
      <c r="AV33" s="20"/>
      <c r="AW33" s="20"/>
      <c r="AX33" s="20"/>
      <c r="AY33" s="20"/>
      <c r="AZ33" s="20"/>
      <c r="BA33" s="20"/>
      <c r="BB33" s="20"/>
      <c r="BC33" s="49"/>
    </row>
    <row r="34" spans="1:55" ht="17.25" thickBot="1" x14ac:dyDescent="0.2">
      <c r="A34" s="20"/>
      <c r="B34" s="375"/>
      <c r="C34" s="376"/>
      <c r="D34" s="376"/>
      <c r="E34" s="376"/>
      <c r="F34" s="513"/>
      <c r="G34" s="514"/>
      <c r="H34" s="514"/>
      <c r="I34" s="514"/>
      <c r="J34" s="514"/>
      <c r="K34" s="514"/>
      <c r="L34" s="514"/>
      <c r="M34" s="514"/>
      <c r="N34" s="514"/>
      <c r="O34" s="514"/>
      <c r="P34" s="514"/>
      <c r="Q34" s="514"/>
      <c r="R34" s="514"/>
      <c r="S34" s="514"/>
      <c r="T34" s="514"/>
      <c r="U34" s="514"/>
      <c r="V34" s="514"/>
      <c r="W34" s="514"/>
      <c r="X34" s="514"/>
      <c r="Y34" s="514"/>
      <c r="Z34" s="514"/>
      <c r="AA34" s="514"/>
      <c r="AB34" s="515"/>
      <c r="AC34" s="20"/>
      <c r="AD34" s="20"/>
      <c r="AE34" s="150"/>
      <c r="AF34" s="67" t="s">
        <v>51</v>
      </c>
      <c r="AG34" s="151"/>
      <c r="AH34" s="60">
        <f t="shared" si="0"/>
        <v>0</v>
      </c>
      <c r="AI34" s="59"/>
      <c r="AJ34" s="59"/>
      <c r="AK34" s="150"/>
      <c r="AL34" s="67" t="s">
        <v>58</v>
      </c>
      <c r="AM34" s="151"/>
      <c r="AN34" s="60">
        <f t="shared" si="1"/>
        <v>0</v>
      </c>
      <c r="AO34" s="20"/>
      <c r="AP34" s="20"/>
      <c r="AQ34" s="20"/>
      <c r="AR34" s="20"/>
      <c r="AS34" s="20"/>
      <c r="AT34" s="20"/>
      <c r="AU34" s="20"/>
      <c r="AV34" s="20"/>
      <c r="AW34" s="20"/>
      <c r="AX34" s="20"/>
      <c r="AY34" s="20"/>
      <c r="AZ34" s="20"/>
      <c r="BA34" s="20"/>
      <c r="BB34" s="20"/>
      <c r="BC34" s="49"/>
    </row>
    <row r="35" spans="1:55" ht="16.149999999999999" customHeight="1"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150"/>
      <c r="AF35" s="67" t="s">
        <v>51</v>
      </c>
      <c r="AG35" s="151"/>
      <c r="AH35" s="60">
        <f t="shared" si="0"/>
        <v>0</v>
      </c>
      <c r="AI35" s="59"/>
      <c r="AJ35" s="59"/>
      <c r="AK35" s="150"/>
      <c r="AL35" s="67" t="s">
        <v>58</v>
      </c>
      <c r="AM35" s="151"/>
      <c r="AN35" s="60">
        <f t="shared" si="1"/>
        <v>0</v>
      </c>
      <c r="AO35" s="20"/>
      <c r="AP35" s="20"/>
      <c r="AQ35" s="20"/>
      <c r="AR35" s="20"/>
      <c r="AS35" s="20"/>
      <c r="AT35" s="20"/>
      <c r="AU35" s="20"/>
      <c r="AV35" s="20"/>
      <c r="AW35" s="20"/>
      <c r="AX35" s="20"/>
      <c r="AY35" s="20"/>
      <c r="AZ35" s="20"/>
      <c r="BA35" s="20"/>
      <c r="BB35" s="20"/>
      <c r="BC35" s="49"/>
    </row>
    <row r="36" spans="1:55" ht="16.5" x14ac:dyDescent="0.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150"/>
      <c r="AF36" s="67" t="s">
        <v>51</v>
      </c>
      <c r="AG36" s="151"/>
      <c r="AH36" s="60">
        <f t="shared" si="0"/>
        <v>0</v>
      </c>
      <c r="AI36" s="59"/>
      <c r="AJ36" s="59"/>
      <c r="AK36" s="150"/>
      <c r="AL36" s="67" t="s">
        <v>51</v>
      </c>
      <c r="AM36" s="151"/>
      <c r="AN36" s="60">
        <f t="shared" si="1"/>
        <v>0</v>
      </c>
      <c r="AO36" s="20"/>
      <c r="AP36" s="20"/>
      <c r="AQ36" s="20"/>
      <c r="AR36" s="20"/>
      <c r="AS36" s="20"/>
      <c r="AT36" s="20"/>
      <c r="AU36" s="20"/>
      <c r="AV36" s="20"/>
      <c r="AW36" s="20"/>
      <c r="AX36" s="20"/>
      <c r="AY36" s="20"/>
      <c r="AZ36" s="20"/>
      <c r="BA36" s="20"/>
      <c r="BB36" s="20"/>
      <c r="BC36" s="49"/>
    </row>
    <row r="37" spans="1:55" ht="16.5" x14ac:dyDescent="0.15">
      <c r="A37" s="20"/>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20"/>
      <c r="AD37" s="20"/>
      <c r="AE37" s="91"/>
      <c r="AF37" s="67" t="s">
        <v>58</v>
      </c>
      <c r="AG37" s="93"/>
      <c r="AH37" s="60">
        <f t="shared" si="0"/>
        <v>0</v>
      </c>
      <c r="AI37" s="59"/>
      <c r="AJ37" s="59"/>
      <c r="AK37" s="91"/>
      <c r="AL37" s="67" t="s">
        <v>51</v>
      </c>
      <c r="AM37" s="93"/>
      <c r="AN37" s="60">
        <f t="shared" si="1"/>
        <v>0</v>
      </c>
      <c r="AO37" s="20"/>
      <c r="AP37" s="20"/>
      <c r="AQ37" s="20"/>
      <c r="AR37" s="20"/>
      <c r="AS37" s="20"/>
      <c r="AT37" s="20"/>
      <c r="AU37" s="20"/>
      <c r="AV37" s="20"/>
      <c r="AW37" s="20"/>
      <c r="AX37" s="20"/>
      <c r="AY37" s="20"/>
      <c r="AZ37" s="20"/>
      <c r="BA37" s="20"/>
      <c r="BB37" s="20"/>
      <c r="BC37" s="49"/>
    </row>
    <row r="38" spans="1:55" ht="16.5" x14ac:dyDescent="0.15">
      <c r="A38" s="20"/>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20"/>
      <c r="AD38" s="20"/>
      <c r="AE38" s="91"/>
      <c r="AF38" s="67" t="s">
        <v>58</v>
      </c>
      <c r="AG38" s="93"/>
      <c r="AH38" s="60">
        <f t="shared" si="0"/>
        <v>0</v>
      </c>
      <c r="AI38" s="59"/>
      <c r="AJ38" s="59"/>
      <c r="AK38" s="91"/>
      <c r="AL38" s="67" t="s">
        <v>58</v>
      </c>
      <c r="AM38" s="93"/>
      <c r="AN38" s="60">
        <f t="shared" si="1"/>
        <v>0</v>
      </c>
      <c r="AO38" s="20"/>
      <c r="AP38" s="20"/>
      <c r="AQ38" s="20"/>
      <c r="AR38" s="20"/>
      <c r="AS38" s="20"/>
      <c r="AT38" s="20"/>
      <c r="AU38" s="20"/>
      <c r="AV38" s="20"/>
      <c r="AW38" s="20"/>
      <c r="AX38" s="20"/>
      <c r="AY38" s="20"/>
      <c r="AZ38" s="20"/>
      <c r="BA38" s="20"/>
      <c r="BB38" s="20"/>
      <c r="BC38" s="49"/>
    </row>
    <row r="39" spans="1:55" ht="16.5" x14ac:dyDescent="0.15">
      <c r="A39" s="20"/>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20"/>
      <c r="AD39" s="20"/>
      <c r="AE39" s="91"/>
      <c r="AF39" s="67" t="s">
        <v>51</v>
      </c>
      <c r="AG39" s="93"/>
      <c r="AH39" s="60">
        <f t="shared" si="0"/>
        <v>0</v>
      </c>
      <c r="AI39" s="59"/>
      <c r="AJ39" s="59"/>
      <c r="AK39" s="91"/>
      <c r="AL39" s="67" t="s">
        <v>51</v>
      </c>
      <c r="AM39" s="93"/>
      <c r="AN39" s="60">
        <f t="shared" si="1"/>
        <v>0</v>
      </c>
      <c r="AO39" s="20"/>
      <c r="AP39" s="20"/>
      <c r="AQ39" s="20"/>
      <c r="AR39" s="20"/>
      <c r="AS39" s="20"/>
      <c r="AT39" s="20"/>
      <c r="AU39" s="20"/>
      <c r="AV39" s="20"/>
      <c r="AW39" s="20"/>
      <c r="AX39" s="20"/>
      <c r="AY39" s="20"/>
      <c r="AZ39" s="20"/>
      <c r="BA39" s="20"/>
      <c r="BB39" s="20"/>
      <c r="BC39" s="49"/>
    </row>
    <row r="40" spans="1:55" ht="16.5" x14ac:dyDescent="0.15">
      <c r="A40" s="20"/>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20"/>
      <c r="AD40" s="20"/>
      <c r="AE40" s="91"/>
      <c r="AF40" s="67" t="s">
        <v>51</v>
      </c>
      <c r="AG40" s="93"/>
      <c r="AH40" s="60">
        <f t="shared" si="0"/>
        <v>0</v>
      </c>
      <c r="AI40" s="59"/>
      <c r="AJ40" s="59"/>
      <c r="AK40" s="91"/>
      <c r="AL40" s="67" t="s">
        <v>60</v>
      </c>
      <c r="AM40" s="93"/>
      <c r="AN40" s="60">
        <f t="shared" si="1"/>
        <v>0</v>
      </c>
      <c r="AO40" s="20"/>
      <c r="AP40" s="20"/>
      <c r="AQ40" s="20"/>
      <c r="AR40" s="20"/>
      <c r="AS40" s="20"/>
      <c r="AT40" s="20"/>
      <c r="AU40" s="20"/>
      <c r="AV40" s="20"/>
      <c r="AW40" s="20"/>
      <c r="AX40" s="20"/>
      <c r="AY40" s="20"/>
      <c r="AZ40" s="20"/>
      <c r="BA40" s="20"/>
      <c r="BB40" s="20"/>
      <c r="BC40" s="49"/>
    </row>
    <row r="41" spans="1:55" ht="16.5" x14ac:dyDescent="0.15">
      <c r="A41" s="20"/>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20"/>
      <c r="AD41" s="20"/>
      <c r="AE41" s="91"/>
      <c r="AF41" s="67" t="s">
        <v>60</v>
      </c>
      <c r="AG41" s="93"/>
      <c r="AH41" s="60">
        <f t="shared" si="0"/>
        <v>0</v>
      </c>
      <c r="AI41" s="59"/>
      <c r="AJ41" s="59"/>
      <c r="AK41" s="91"/>
      <c r="AL41" s="67" t="s">
        <v>51</v>
      </c>
      <c r="AM41" s="93"/>
      <c r="AN41" s="60">
        <f t="shared" si="1"/>
        <v>0</v>
      </c>
      <c r="AO41" s="20"/>
      <c r="AP41" s="20"/>
      <c r="AQ41" s="20"/>
      <c r="AR41" s="20"/>
      <c r="AS41" s="20"/>
      <c r="AT41" s="20"/>
      <c r="AU41" s="20"/>
      <c r="AV41" s="20"/>
      <c r="AW41" s="20"/>
      <c r="AX41" s="20"/>
      <c r="AY41" s="20"/>
      <c r="AZ41" s="20"/>
      <c r="BA41" s="20"/>
      <c r="BB41" s="20"/>
      <c r="BC41" s="49"/>
    </row>
    <row r="42" spans="1:55" ht="16.149999999999999" customHeight="1" x14ac:dyDescent="0.15">
      <c r="A42" s="20"/>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20"/>
      <c r="AD42" s="20"/>
      <c r="AE42" s="91"/>
      <c r="AF42" s="67" t="s">
        <v>58</v>
      </c>
      <c r="AG42" s="93"/>
      <c r="AH42" s="60">
        <f t="shared" si="0"/>
        <v>0</v>
      </c>
      <c r="AI42" s="59"/>
      <c r="AJ42" s="59"/>
      <c r="AK42" s="91"/>
      <c r="AL42" s="67" t="s">
        <v>51</v>
      </c>
      <c r="AM42" s="93"/>
      <c r="AN42" s="60">
        <f t="shared" si="1"/>
        <v>0</v>
      </c>
      <c r="AO42" s="20"/>
      <c r="AP42" s="20"/>
      <c r="AQ42" s="20"/>
      <c r="AR42" s="20"/>
      <c r="AS42" s="20"/>
      <c r="AT42" s="20"/>
      <c r="AU42" s="20"/>
      <c r="AV42" s="20"/>
      <c r="AW42" s="20"/>
      <c r="AX42" s="20"/>
      <c r="AY42" s="20"/>
      <c r="AZ42" s="20"/>
      <c r="BA42" s="20"/>
      <c r="BB42" s="20"/>
      <c r="BC42" s="49"/>
    </row>
    <row r="43" spans="1:55" ht="16.5" x14ac:dyDescent="0.15">
      <c r="A43" s="20"/>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20"/>
      <c r="AD43" s="20"/>
      <c r="AE43" s="91"/>
      <c r="AF43" s="67" t="s">
        <v>51</v>
      </c>
      <c r="AG43" s="93"/>
      <c r="AH43" s="60">
        <f t="shared" si="0"/>
        <v>0</v>
      </c>
      <c r="AI43" s="59"/>
      <c r="AJ43" s="59"/>
      <c r="AK43" s="91"/>
      <c r="AL43" s="67" t="s">
        <v>58</v>
      </c>
      <c r="AM43" s="93"/>
      <c r="AN43" s="60">
        <f t="shared" si="1"/>
        <v>0</v>
      </c>
      <c r="AO43" s="20"/>
      <c r="AP43" s="20"/>
      <c r="AQ43" s="20"/>
      <c r="AR43" s="20"/>
      <c r="AS43" s="20"/>
      <c r="AT43" s="20"/>
      <c r="AU43" s="20"/>
      <c r="AV43" s="20"/>
      <c r="AW43" s="20"/>
      <c r="AX43" s="20"/>
      <c r="AY43" s="20"/>
      <c r="AZ43" s="20"/>
      <c r="BA43" s="20"/>
      <c r="BB43" s="20"/>
      <c r="BC43" s="49"/>
    </row>
    <row r="44" spans="1:55" ht="16.5" x14ac:dyDescent="0.15">
      <c r="A44" s="20"/>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20"/>
      <c r="AD44" s="20"/>
      <c r="AE44" s="91"/>
      <c r="AF44" s="67" t="s">
        <v>51</v>
      </c>
      <c r="AG44" s="93"/>
      <c r="AH44" s="60">
        <f t="shared" si="0"/>
        <v>0</v>
      </c>
      <c r="AI44" s="59"/>
      <c r="AJ44" s="59"/>
      <c r="AK44" s="91"/>
      <c r="AL44" s="67" t="s">
        <v>51</v>
      </c>
      <c r="AM44" s="93"/>
      <c r="AN44" s="60">
        <f t="shared" si="1"/>
        <v>0</v>
      </c>
      <c r="AO44" s="20"/>
      <c r="AP44" s="20"/>
      <c r="AQ44" s="20"/>
      <c r="AR44" s="20"/>
      <c r="AS44" s="20"/>
      <c r="AT44" s="20"/>
      <c r="AU44" s="20"/>
      <c r="AV44" s="20"/>
      <c r="AW44" s="20"/>
      <c r="AX44" s="20"/>
      <c r="AY44" s="20"/>
      <c r="AZ44" s="20"/>
      <c r="BA44" s="20"/>
      <c r="BB44" s="20"/>
      <c r="BC44" s="49"/>
    </row>
    <row r="45" spans="1:55" ht="16.5" x14ac:dyDescent="0.15">
      <c r="A45" s="20"/>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20"/>
      <c r="AD45" s="20"/>
      <c r="AE45" s="91"/>
      <c r="AF45" s="67" t="s">
        <v>58</v>
      </c>
      <c r="AG45" s="93"/>
      <c r="AH45" s="60">
        <f t="shared" si="0"/>
        <v>0</v>
      </c>
      <c r="AI45" s="59"/>
      <c r="AJ45" s="59"/>
      <c r="AK45" s="91"/>
      <c r="AL45" s="67" t="s">
        <v>51</v>
      </c>
      <c r="AM45" s="93"/>
      <c r="AN45" s="60">
        <f t="shared" si="1"/>
        <v>0</v>
      </c>
      <c r="AO45" s="20"/>
      <c r="AP45" s="20"/>
      <c r="AQ45" s="20"/>
      <c r="AR45" s="20"/>
      <c r="AS45" s="20"/>
      <c r="AT45" s="20"/>
      <c r="AU45" s="20"/>
      <c r="AV45" s="20"/>
      <c r="AW45" s="20"/>
      <c r="AX45" s="20"/>
      <c r="AY45" s="20"/>
      <c r="AZ45" s="20"/>
      <c r="BA45" s="20"/>
      <c r="BB45" s="20"/>
      <c r="BC45" s="49"/>
    </row>
    <row r="46" spans="1:55" ht="16.5" x14ac:dyDescent="0.15">
      <c r="A46" s="20"/>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20"/>
      <c r="AD46" s="20"/>
      <c r="AE46" s="58"/>
      <c r="AF46" s="58"/>
      <c r="AG46" s="58"/>
      <c r="AH46" s="58"/>
      <c r="AI46" s="58"/>
      <c r="AJ46" s="58"/>
      <c r="AK46" s="58"/>
      <c r="AL46" s="58"/>
      <c r="AM46" s="58"/>
      <c r="AN46" s="58"/>
      <c r="AO46" s="20"/>
      <c r="AP46" s="20"/>
      <c r="AQ46" s="20"/>
      <c r="AR46" s="20"/>
      <c r="AS46" s="20"/>
      <c r="AT46" s="20"/>
      <c r="AU46" s="20"/>
      <c r="AV46" s="20"/>
      <c r="AW46" s="20"/>
      <c r="AX46" s="20"/>
      <c r="AY46" s="20"/>
      <c r="AZ46" s="20"/>
      <c r="BA46" s="20"/>
      <c r="BB46" s="20"/>
      <c r="BC46" s="49"/>
    </row>
    <row r="47" spans="1:55" ht="16.5" x14ac:dyDescent="0.15">
      <c r="A47" s="20"/>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20"/>
      <c r="AD47" s="4"/>
      <c r="AE47" s="58"/>
      <c r="AF47" s="58"/>
      <c r="AG47" s="58"/>
      <c r="AH47" s="58"/>
      <c r="AI47" s="58"/>
      <c r="AJ47" s="58"/>
      <c r="AK47" s="58"/>
      <c r="AL47" s="58"/>
      <c r="AM47" s="58"/>
      <c r="AN47" s="58"/>
      <c r="AO47" s="4"/>
      <c r="AP47" s="4"/>
      <c r="AQ47" s="4"/>
      <c r="AR47" s="4"/>
      <c r="AS47" s="4"/>
      <c r="AT47" s="4"/>
      <c r="AU47" s="4"/>
      <c r="AV47" s="4"/>
      <c r="AW47" s="4"/>
      <c r="AX47" s="4"/>
      <c r="AY47" s="4"/>
      <c r="AZ47" s="4"/>
      <c r="BA47" s="4"/>
      <c r="BB47" s="4"/>
      <c r="BC47" s="49"/>
    </row>
    <row r="48" spans="1:55"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58"/>
      <c r="AF48" s="58"/>
      <c r="AG48" s="58"/>
      <c r="AH48" s="58"/>
      <c r="AI48" s="58"/>
      <c r="AJ48" s="58"/>
      <c r="AK48" s="58"/>
      <c r="AL48" s="58"/>
      <c r="AM48" s="58"/>
      <c r="AN48" s="58"/>
      <c r="AO48" s="4"/>
      <c r="AP48" s="4"/>
      <c r="AQ48" s="4"/>
      <c r="AR48" s="4"/>
      <c r="AS48" s="4"/>
      <c r="AT48" s="4"/>
      <c r="AU48" s="4"/>
      <c r="AV48" s="4"/>
      <c r="AW48" s="4"/>
      <c r="AX48" s="4"/>
      <c r="AY48" s="4"/>
      <c r="AZ48" s="4"/>
      <c r="BA48" s="4"/>
      <c r="BB48" s="4"/>
      <c r="BC48" s="49"/>
    </row>
    <row r="49" spans="1:55"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58"/>
      <c r="AF49" s="58"/>
      <c r="AG49" s="58"/>
      <c r="AH49" s="58"/>
      <c r="AI49" s="58"/>
      <c r="AJ49" s="58"/>
      <c r="AK49" s="58"/>
      <c r="AL49" s="58"/>
      <c r="AM49" s="58"/>
      <c r="AN49" s="58"/>
      <c r="AO49" s="4"/>
      <c r="AP49" s="4"/>
      <c r="AQ49" s="4"/>
      <c r="AR49" s="4"/>
      <c r="AS49" s="4"/>
      <c r="AT49" s="4"/>
      <c r="AU49" s="4"/>
      <c r="AV49" s="4"/>
      <c r="AW49" s="4"/>
      <c r="AX49" s="4"/>
      <c r="AY49" s="4"/>
      <c r="AZ49" s="4"/>
      <c r="BA49" s="4"/>
      <c r="BB49" s="4"/>
      <c r="BC49" s="49"/>
    </row>
    <row r="50" spans="1:55"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58"/>
      <c r="AF50" s="58"/>
      <c r="AG50" s="58"/>
      <c r="AH50" s="58"/>
      <c r="AI50" s="58"/>
      <c r="AJ50" s="58"/>
      <c r="AK50" s="58"/>
      <c r="AL50" s="58"/>
      <c r="AM50" s="58"/>
      <c r="AN50" s="58"/>
      <c r="AO50" s="4"/>
      <c r="AP50" s="4"/>
      <c r="AQ50" s="4"/>
      <c r="AR50" s="4"/>
      <c r="AS50" s="4"/>
      <c r="AT50" s="4"/>
      <c r="AU50" s="4"/>
      <c r="AV50" s="4"/>
      <c r="AW50" s="4"/>
      <c r="AX50" s="4"/>
      <c r="AY50" s="4"/>
      <c r="AZ50" s="4"/>
      <c r="BA50" s="4"/>
      <c r="BB50" s="4"/>
      <c r="BC50" s="49"/>
    </row>
    <row r="51" spans="1:55"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58"/>
      <c r="AF51" s="58"/>
      <c r="AG51" s="58"/>
      <c r="AH51" s="58"/>
      <c r="AI51" s="58"/>
      <c r="AJ51" s="58"/>
      <c r="AK51" s="58"/>
      <c r="AL51" s="58"/>
      <c r="AM51" s="58"/>
      <c r="AN51" s="58"/>
      <c r="AO51" s="4"/>
      <c r="AP51" s="4"/>
      <c r="AQ51" s="4"/>
      <c r="AR51" s="4"/>
      <c r="AS51" s="4"/>
      <c r="AT51" s="4"/>
      <c r="AU51" s="4"/>
      <c r="AV51" s="4"/>
      <c r="AW51" s="4"/>
      <c r="AX51" s="4"/>
      <c r="AY51" s="4"/>
      <c r="AZ51" s="4"/>
      <c r="BA51" s="4"/>
      <c r="BB51" s="4"/>
      <c r="BC51" s="49"/>
    </row>
    <row r="52" spans="1:5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58"/>
      <c r="AF52" s="58"/>
      <c r="AG52" s="58"/>
      <c r="AH52" s="58"/>
      <c r="AI52" s="58"/>
      <c r="AJ52" s="58"/>
      <c r="AK52" s="58"/>
      <c r="AL52" s="58"/>
      <c r="AM52" s="58"/>
      <c r="AN52" s="58"/>
      <c r="AO52" s="4"/>
      <c r="AP52" s="4"/>
      <c r="AQ52" s="4"/>
      <c r="AR52" s="4"/>
      <c r="AS52" s="4"/>
      <c r="AT52" s="4"/>
      <c r="AU52" s="4"/>
      <c r="AV52" s="4"/>
      <c r="AW52" s="4"/>
      <c r="AX52" s="4"/>
      <c r="AY52" s="4"/>
      <c r="AZ52" s="4"/>
      <c r="BA52" s="4"/>
      <c r="BB52" s="4"/>
      <c r="BC52" s="49"/>
    </row>
    <row r="53" spans="1:5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58"/>
      <c r="AF53" s="58"/>
      <c r="AG53" s="58"/>
      <c r="AH53" s="58"/>
      <c r="AI53" s="58"/>
      <c r="AJ53" s="58"/>
      <c r="AK53" s="58"/>
      <c r="AL53" s="58"/>
      <c r="AM53" s="58"/>
      <c r="AN53" s="58"/>
      <c r="AO53" s="4"/>
      <c r="AP53" s="4"/>
      <c r="AQ53" s="4"/>
      <c r="AR53" s="4"/>
      <c r="AS53" s="4"/>
      <c r="AT53" s="4"/>
      <c r="AU53" s="4"/>
      <c r="AV53" s="4"/>
      <c r="AW53" s="4"/>
      <c r="AX53" s="4"/>
      <c r="AY53" s="4"/>
      <c r="AZ53" s="4"/>
      <c r="BA53" s="4"/>
      <c r="BB53" s="4"/>
      <c r="BC53" s="49"/>
    </row>
    <row r="54" spans="1:5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58"/>
      <c r="AF54" s="58"/>
      <c r="AG54" s="58"/>
      <c r="AH54" s="58"/>
      <c r="AI54" s="58"/>
      <c r="AJ54" s="58"/>
      <c r="AK54" s="58"/>
      <c r="AL54" s="58"/>
      <c r="AM54" s="58"/>
      <c r="AN54" s="58"/>
      <c r="AO54" s="4"/>
      <c r="AP54" s="4"/>
      <c r="AQ54" s="4"/>
      <c r="AR54" s="4"/>
      <c r="AS54" s="4"/>
      <c r="AT54" s="4"/>
      <c r="AU54" s="4"/>
      <c r="AV54" s="4"/>
      <c r="AW54" s="4"/>
      <c r="AX54" s="4"/>
      <c r="AY54" s="4"/>
      <c r="AZ54" s="4"/>
      <c r="BA54" s="4"/>
      <c r="BB54" s="4"/>
      <c r="BC54" s="49"/>
    </row>
    <row r="55" spans="1:5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58"/>
      <c r="AF55" s="58"/>
      <c r="AG55" s="58"/>
      <c r="AH55" s="58"/>
      <c r="AI55" s="58"/>
      <c r="AJ55" s="58"/>
      <c r="AK55" s="58"/>
      <c r="AL55" s="58"/>
      <c r="AM55" s="58"/>
      <c r="AN55" s="58"/>
      <c r="AO55" s="4"/>
      <c r="AP55" s="4"/>
      <c r="AQ55" s="4"/>
      <c r="AR55" s="4"/>
      <c r="AS55" s="4"/>
      <c r="AT55" s="4"/>
      <c r="AU55" s="4"/>
      <c r="AV55" s="4"/>
      <c r="AW55" s="4"/>
      <c r="AX55" s="4"/>
      <c r="AY55" s="4"/>
      <c r="AZ55" s="4"/>
      <c r="BA55" s="4"/>
      <c r="BB55" s="4"/>
      <c r="BC55" s="49"/>
    </row>
    <row r="56" spans="1:5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58"/>
      <c r="AF56" s="58"/>
      <c r="AG56" s="58"/>
      <c r="AH56" s="58"/>
      <c r="AI56" s="58"/>
      <c r="AJ56" s="58"/>
      <c r="AK56" s="58"/>
      <c r="AL56" s="58"/>
      <c r="AM56" s="58"/>
      <c r="AN56" s="58"/>
      <c r="AO56" s="4"/>
      <c r="AP56" s="4"/>
      <c r="AQ56" s="4"/>
      <c r="AR56" s="4"/>
      <c r="AS56" s="4"/>
      <c r="AT56" s="4"/>
      <c r="AU56" s="4"/>
      <c r="AV56" s="4"/>
      <c r="AW56" s="4"/>
      <c r="AX56" s="4"/>
      <c r="AY56" s="4"/>
      <c r="AZ56" s="4"/>
      <c r="BA56" s="4"/>
      <c r="BB56" s="4"/>
      <c r="BC56" s="49"/>
    </row>
    <row r="57" spans="1:5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58"/>
      <c r="AF57" s="58"/>
      <c r="AG57" s="58"/>
      <c r="AH57" s="58"/>
      <c r="AI57" s="58"/>
      <c r="AJ57" s="58"/>
      <c r="AK57" s="58"/>
      <c r="AL57" s="58"/>
      <c r="AM57" s="58"/>
      <c r="AN57" s="58"/>
      <c r="AO57" s="4"/>
      <c r="AP57" s="4"/>
      <c r="AQ57" s="4"/>
      <c r="AR57" s="4"/>
      <c r="AS57" s="4"/>
      <c r="AT57" s="4"/>
      <c r="AU57" s="4"/>
      <c r="AV57" s="4"/>
      <c r="AW57" s="4"/>
      <c r="AX57" s="4"/>
      <c r="AY57" s="4"/>
      <c r="AZ57" s="4"/>
      <c r="BA57" s="4"/>
      <c r="BB57" s="4"/>
      <c r="BC57" s="49"/>
    </row>
    <row r="58" spans="1:5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58"/>
      <c r="AF58" s="58"/>
      <c r="AG58" s="58"/>
      <c r="AH58" s="58"/>
      <c r="AI58" s="58"/>
      <c r="AJ58" s="58"/>
      <c r="AK58" s="58"/>
      <c r="AL58" s="58"/>
      <c r="AM58" s="58"/>
      <c r="AN58" s="58"/>
      <c r="AO58" s="4"/>
      <c r="AP58" s="4"/>
      <c r="AQ58" s="4"/>
      <c r="AR58" s="4"/>
      <c r="AS58" s="4"/>
      <c r="AT58" s="4"/>
      <c r="AU58" s="4"/>
      <c r="AV58" s="4"/>
      <c r="AW58" s="4"/>
      <c r="AX58" s="4"/>
      <c r="AY58" s="4"/>
      <c r="AZ58" s="4"/>
      <c r="BA58" s="4"/>
      <c r="BB58" s="4"/>
      <c r="BC58" s="49"/>
    </row>
    <row r="59" spans="1:5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58"/>
      <c r="AF59" s="58"/>
      <c r="AG59" s="58"/>
      <c r="AH59" s="58"/>
      <c r="AI59" s="58"/>
      <c r="AJ59" s="58"/>
      <c r="AK59" s="58"/>
      <c r="AL59" s="58"/>
      <c r="AM59" s="58"/>
      <c r="AN59" s="58"/>
      <c r="AO59" s="4"/>
      <c r="AP59" s="4"/>
      <c r="AQ59" s="4"/>
      <c r="AR59" s="4"/>
      <c r="AS59" s="4"/>
      <c r="AT59" s="4"/>
      <c r="AU59" s="4"/>
      <c r="AV59" s="4"/>
      <c r="AW59" s="4"/>
      <c r="AX59" s="4"/>
      <c r="AY59" s="4"/>
      <c r="AZ59" s="4"/>
      <c r="BA59" s="4"/>
      <c r="BB59" s="4"/>
      <c r="BC59" s="49"/>
    </row>
    <row r="60" spans="1:5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58"/>
      <c r="AF60" s="58"/>
      <c r="AG60" s="58"/>
      <c r="AH60" s="58"/>
      <c r="AI60" s="58"/>
      <c r="AJ60" s="58"/>
      <c r="AK60" s="58"/>
      <c r="AL60" s="58"/>
      <c r="AM60" s="58"/>
      <c r="AN60" s="58"/>
      <c r="AO60" s="4"/>
      <c r="AP60" s="4"/>
      <c r="AQ60" s="4"/>
      <c r="AR60" s="4"/>
      <c r="AS60" s="4"/>
      <c r="AT60" s="4"/>
      <c r="AU60" s="4"/>
      <c r="AV60" s="4"/>
      <c r="AW60" s="4"/>
      <c r="AX60" s="4"/>
      <c r="AY60" s="4"/>
      <c r="AZ60" s="4"/>
      <c r="BA60" s="4"/>
      <c r="BB60" s="4"/>
      <c r="BC60" s="49"/>
    </row>
    <row r="61" spans="1:5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58"/>
      <c r="AF61" s="58"/>
      <c r="AG61" s="58"/>
      <c r="AH61" s="58"/>
      <c r="AI61" s="58"/>
      <c r="AJ61" s="58"/>
      <c r="AK61" s="58"/>
      <c r="AL61" s="58"/>
      <c r="AM61" s="58"/>
      <c r="AN61" s="58"/>
      <c r="AO61" s="4"/>
      <c r="AP61" s="4"/>
      <c r="AQ61" s="4"/>
      <c r="AR61" s="4"/>
      <c r="AS61" s="4"/>
      <c r="AT61" s="4"/>
      <c r="AU61" s="4"/>
      <c r="AV61" s="4"/>
      <c r="AW61" s="4"/>
      <c r="AX61" s="4"/>
      <c r="AY61" s="4"/>
      <c r="AZ61" s="4"/>
      <c r="BA61" s="4"/>
      <c r="BB61" s="4"/>
      <c r="BC61" s="49"/>
    </row>
    <row r="62" spans="1:5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58"/>
      <c r="AF62" s="58"/>
      <c r="AG62" s="58"/>
      <c r="AH62" s="58"/>
      <c r="AI62" s="58"/>
      <c r="AJ62" s="58"/>
      <c r="AK62" s="58"/>
      <c r="AL62" s="58"/>
      <c r="AM62" s="58"/>
      <c r="AN62" s="58"/>
      <c r="AO62" s="4"/>
      <c r="AP62" s="4"/>
      <c r="AQ62" s="4"/>
      <c r="AR62" s="4"/>
      <c r="AS62" s="4"/>
      <c r="AT62" s="4"/>
      <c r="AU62" s="4"/>
      <c r="AV62" s="4"/>
      <c r="AW62" s="4"/>
      <c r="AX62" s="4"/>
      <c r="AY62" s="4"/>
      <c r="AZ62" s="4"/>
      <c r="BA62" s="4"/>
      <c r="BB62" s="4"/>
      <c r="BC62" s="49"/>
    </row>
    <row r="63" spans="1:5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58"/>
      <c r="AF63" s="58"/>
      <c r="AG63" s="58"/>
      <c r="AH63" s="58"/>
      <c r="AI63" s="58"/>
      <c r="AJ63" s="58"/>
      <c r="AK63" s="58"/>
      <c r="AL63" s="58"/>
      <c r="AM63" s="58"/>
      <c r="AN63" s="58"/>
      <c r="AO63" s="4"/>
      <c r="AP63" s="4"/>
      <c r="AQ63" s="4"/>
      <c r="AR63" s="4"/>
      <c r="AS63" s="4"/>
      <c r="AT63" s="4"/>
      <c r="AU63" s="4"/>
      <c r="AV63" s="4"/>
      <c r="AW63" s="4"/>
      <c r="AX63" s="4"/>
      <c r="AY63" s="4"/>
      <c r="AZ63" s="4"/>
      <c r="BA63" s="4"/>
      <c r="BB63" s="4"/>
      <c r="BC63" s="49"/>
    </row>
    <row r="64" spans="1:5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58"/>
      <c r="AF64" s="58"/>
      <c r="AG64" s="58"/>
      <c r="AH64" s="58"/>
      <c r="AI64" s="58"/>
      <c r="AJ64" s="58"/>
      <c r="AK64" s="58"/>
      <c r="AL64" s="58"/>
      <c r="AM64" s="58"/>
      <c r="AN64" s="58"/>
      <c r="AO64" s="4"/>
      <c r="AP64" s="4"/>
      <c r="AQ64" s="4"/>
      <c r="AR64" s="4"/>
      <c r="AS64" s="4"/>
      <c r="AT64" s="4"/>
      <c r="AU64" s="4"/>
      <c r="AV64" s="4"/>
      <c r="AW64" s="4"/>
      <c r="AX64" s="4"/>
      <c r="AY64" s="4"/>
      <c r="AZ64" s="4"/>
      <c r="BA64" s="4"/>
      <c r="BB64" s="4"/>
      <c r="BC64" s="49"/>
    </row>
    <row r="65" spans="1:5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58"/>
      <c r="AF65" s="58"/>
      <c r="AG65" s="58"/>
      <c r="AH65" s="58"/>
      <c r="AI65" s="58"/>
      <c r="AJ65" s="58"/>
      <c r="AK65" s="58"/>
      <c r="AL65" s="58"/>
      <c r="AM65" s="58"/>
      <c r="AN65" s="58"/>
      <c r="AO65" s="4"/>
      <c r="AP65" s="4"/>
      <c r="AQ65" s="4"/>
      <c r="AR65" s="4"/>
      <c r="AS65" s="4"/>
      <c r="AT65" s="4"/>
      <c r="AU65" s="4"/>
      <c r="AV65" s="4"/>
      <c r="AW65" s="4"/>
      <c r="AX65" s="4"/>
      <c r="AY65" s="4"/>
      <c r="AZ65" s="4"/>
      <c r="BA65" s="4"/>
      <c r="BB65" s="4"/>
      <c r="BC65" s="49"/>
    </row>
    <row r="66" spans="1:5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58"/>
      <c r="AF66" s="58"/>
      <c r="AG66" s="58"/>
      <c r="AH66" s="58"/>
      <c r="AI66" s="58"/>
      <c r="AJ66" s="58"/>
      <c r="AK66" s="58"/>
      <c r="AL66" s="58"/>
      <c r="AM66" s="58"/>
      <c r="AN66" s="58"/>
      <c r="AO66" s="4"/>
      <c r="AP66" s="4"/>
      <c r="AQ66" s="4"/>
      <c r="AR66" s="4"/>
      <c r="AS66" s="4"/>
      <c r="AT66" s="4"/>
      <c r="AU66" s="4"/>
      <c r="AV66" s="4"/>
      <c r="AW66" s="4"/>
      <c r="AX66" s="4"/>
      <c r="AY66" s="4"/>
      <c r="AZ66" s="4"/>
      <c r="BA66" s="4"/>
      <c r="BB66" s="4"/>
      <c r="BC66" s="49"/>
    </row>
    <row r="67" spans="1:5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58"/>
      <c r="AF67" s="58"/>
      <c r="AG67" s="58"/>
      <c r="AH67" s="58"/>
      <c r="AI67" s="58"/>
      <c r="AJ67" s="58"/>
      <c r="AK67" s="58"/>
      <c r="AL67" s="58"/>
      <c r="AM67" s="58"/>
      <c r="AN67" s="58"/>
      <c r="AO67" s="4"/>
      <c r="AP67" s="4"/>
      <c r="AQ67" s="4"/>
      <c r="AR67" s="4"/>
      <c r="AS67" s="4"/>
      <c r="AT67" s="4"/>
      <c r="AU67" s="4"/>
      <c r="AV67" s="4"/>
      <c r="AW67" s="4"/>
      <c r="AX67" s="4"/>
      <c r="AY67" s="4"/>
      <c r="AZ67" s="4"/>
      <c r="BA67" s="4"/>
      <c r="BB67" s="4"/>
      <c r="BC67" s="49"/>
    </row>
    <row r="68" spans="1:5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58"/>
      <c r="AF68" s="58"/>
      <c r="AG68" s="58"/>
      <c r="AH68" s="58"/>
      <c r="AI68" s="58"/>
      <c r="AJ68" s="58"/>
      <c r="AK68" s="58"/>
      <c r="AL68" s="58"/>
      <c r="AM68" s="58"/>
      <c r="AN68" s="58"/>
      <c r="AO68" s="4"/>
      <c r="AP68" s="4"/>
      <c r="AQ68" s="4"/>
      <c r="AR68" s="4"/>
      <c r="AS68" s="4"/>
      <c r="AT68" s="4"/>
      <c r="AU68" s="4"/>
      <c r="AV68" s="4"/>
      <c r="AW68" s="4"/>
      <c r="AX68" s="4"/>
      <c r="AY68" s="4"/>
      <c r="AZ68" s="4"/>
      <c r="BA68" s="4"/>
      <c r="BB68" s="4"/>
      <c r="BC68" s="49"/>
    </row>
    <row r="69" spans="1:5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58"/>
      <c r="AF69" s="58"/>
      <c r="AG69" s="58"/>
      <c r="AH69" s="58"/>
      <c r="AI69" s="58"/>
      <c r="AJ69" s="58"/>
      <c r="AK69" s="58"/>
      <c r="AL69" s="58"/>
      <c r="AM69" s="58"/>
      <c r="AN69" s="58"/>
      <c r="AO69" s="4"/>
      <c r="AP69" s="4"/>
      <c r="AQ69" s="4"/>
      <c r="AR69" s="4"/>
      <c r="AS69" s="4"/>
      <c r="AT69" s="4"/>
      <c r="AU69" s="4"/>
      <c r="AV69" s="4"/>
      <c r="AW69" s="4"/>
      <c r="AX69" s="4"/>
      <c r="AY69" s="4"/>
      <c r="AZ69" s="4"/>
      <c r="BA69" s="4"/>
      <c r="BB69" s="4"/>
      <c r="BC69" s="49"/>
    </row>
    <row r="70" spans="1:5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58"/>
      <c r="AF70" s="58"/>
      <c r="AG70" s="58"/>
      <c r="AH70" s="58"/>
      <c r="AI70" s="58"/>
      <c r="AJ70" s="58"/>
      <c r="AK70" s="58"/>
      <c r="AL70" s="58"/>
      <c r="AM70" s="58"/>
      <c r="AN70" s="58"/>
      <c r="AO70" s="4"/>
      <c r="AP70" s="4"/>
      <c r="AQ70" s="4"/>
      <c r="AR70" s="4"/>
      <c r="AS70" s="4"/>
      <c r="AT70" s="4"/>
      <c r="AU70" s="4"/>
      <c r="AV70" s="4"/>
      <c r="AW70" s="4"/>
      <c r="AX70" s="4"/>
      <c r="AY70" s="4"/>
      <c r="AZ70" s="4"/>
      <c r="BA70" s="4"/>
      <c r="BB70" s="4"/>
      <c r="BC70" s="49"/>
    </row>
    <row r="71" spans="1:5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58"/>
      <c r="AF71" s="58"/>
      <c r="AG71" s="58"/>
      <c r="AH71" s="58"/>
      <c r="AI71" s="58"/>
      <c r="AJ71" s="58"/>
      <c r="AK71" s="58"/>
      <c r="AL71" s="58"/>
      <c r="AM71" s="58"/>
      <c r="AN71" s="58"/>
      <c r="AO71" s="4"/>
      <c r="AP71" s="4"/>
      <c r="AQ71" s="4"/>
      <c r="AR71" s="4"/>
      <c r="AS71" s="4"/>
      <c r="AT71" s="4"/>
      <c r="AU71" s="4"/>
      <c r="AV71" s="4"/>
      <c r="AW71" s="4"/>
      <c r="AX71" s="4"/>
      <c r="AY71" s="4"/>
      <c r="AZ71" s="4"/>
      <c r="BA71" s="4"/>
      <c r="BB71" s="4"/>
      <c r="BC71" s="49"/>
    </row>
    <row r="72" spans="1:5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58"/>
      <c r="AF72" s="58"/>
      <c r="AG72" s="58"/>
      <c r="AH72" s="58"/>
      <c r="AI72" s="58"/>
      <c r="AJ72" s="58"/>
      <c r="AK72" s="58"/>
      <c r="AL72" s="58"/>
      <c r="AM72" s="58"/>
      <c r="AN72" s="58"/>
      <c r="AO72" s="4"/>
      <c r="AP72" s="4"/>
      <c r="AQ72" s="4"/>
      <c r="AR72" s="4"/>
      <c r="AS72" s="4"/>
      <c r="AT72" s="4"/>
      <c r="AU72" s="4"/>
      <c r="AV72" s="4"/>
      <c r="AW72" s="4"/>
      <c r="AX72" s="4"/>
      <c r="AY72" s="4"/>
      <c r="AZ72" s="4"/>
      <c r="BA72" s="4"/>
      <c r="BB72" s="4"/>
      <c r="BC72" s="49"/>
    </row>
    <row r="73" spans="1:5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58"/>
      <c r="AF73" s="58"/>
      <c r="AG73" s="58"/>
      <c r="AH73" s="58"/>
      <c r="AI73" s="58"/>
      <c r="AJ73" s="58"/>
      <c r="AK73" s="58"/>
      <c r="AL73" s="58"/>
      <c r="AM73" s="58"/>
      <c r="AN73" s="58"/>
      <c r="AO73" s="4"/>
      <c r="AP73" s="4"/>
      <c r="AQ73" s="4"/>
      <c r="AR73" s="4"/>
      <c r="AS73" s="4"/>
      <c r="AT73" s="4"/>
      <c r="AU73" s="4"/>
      <c r="AV73" s="4"/>
      <c r="AW73" s="4"/>
      <c r="AX73" s="4"/>
      <c r="AY73" s="4"/>
      <c r="AZ73" s="4"/>
      <c r="BA73" s="4"/>
      <c r="BB73" s="4"/>
      <c r="BC73" s="49"/>
    </row>
    <row r="74" spans="1:5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58"/>
      <c r="AF74" s="58"/>
      <c r="AG74" s="58"/>
      <c r="AH74" s="58"/>
      <c r="AI74" s="58"/>
      <c r="AJ74" s="58"/>
      <c r="AK74" s="58"/>
      <c r="AL74" s="58"/>
      <c r="AM74" s="58"/>
      <c r="AN74" s="58"/>
      <c r="AO74" s="4"/>
      <c r="AP74" s="4"/>
      <c r="AQ74" s="4"/>
      <c r="AR74" s="4"/>
      <c r="AS74" s="4"/>
      <c r="AT74" s="4"/>
      <c r="AU74" s="4"/>
      <c r="AV74" s="4"/>
      <c r="AW74" s="4"/>
      <c r="AX74" s="4"/>
      <c r="AY74" s="4"/>
      <c r="AZ74" s="4"/>
      <c r="BA74" s="4"/>
      <c r="BB74" s="4"/>
      <c r="BC74" s="49"/>
    </row>
    <row r="75" spans="1:5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58"/>
      <c r="AF75" s="58"/>
      <c r="AG75" s="58"/>
      <c r="AH75" s="58"/>
      <c r="AI75" s="58"/>
      <c r="AJ75" s="58"/>
      <c r="AK75" s="58"/>
      <c r="AL75" s="58"/>
      <c r="AM75" s="58"/>
      <c r="AN75" s="58"/>
      <c r="AO75" s="4"/>
      <c r="AP75" s="4"/>
      <c r="AQ75" s="4"/>
      <c r="AR75" s="4"/>
      <c r="AS75" s="4"/>
      <c r="AT75" s="4"/>
      <c r="AU75" s="4"/>
      <c r="AV75" s="4"/>
      <c r="AW75" s="4"/>
      <c r="AX75" s="4"/>
      <c r="AY75" s="4"/>
      <c r="AZ75" s="4"/>
      <c r="BA75" s="4"/>
      <c r="BB75" s="4"/>
      <c r="BC75" s="49"/>
    </row>
    <row r="76" spans="1:5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58"/>
      <c r="AF76" s="58"/>
      <c r="AG76" s="58"/>
      <c r="AH76" s="58"/>
      <c r="AI76" s="58"/>
      <c r="AJ76" s="58"/>
      <c r="AK76" s="58"/>
      <c r="AL76" s="58"/>
      <c r="AM76" s="58"/>
      <c r="AN76" s="58"/>
      <c r="AO76" s="4"/>
      <c r="AP76" s="4"/>
      <c r="AQ76" s="4"/>
      <c r="AR76" s="4"/>
      <c r="AS76" s="4"/>
      <c r="AT76" s="4"/>
      <c r="AU76" s="4"/>
      <c r="AV76" s="4"/>
      <c r="AW76" s="4"/>
      <c r="AX76" s="4"/>
      <c r="AY76" s="4"/>
      <c r="AZ76" s="4"/>
      <c r="BA76" s="4"/>
      <c r="BB76" s="4"/>
      <c r="BC76" s="49"/>
    </row>
    <row r="77" spans="1:5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58"/>
      <c r="AF77" s="58"/>
      <c r="AG77" s="58"/>
      <c r="AH77" s="58"/>
      <c r="AI77" s="58"/>
      <c r="AJ77" s="58"/>
      <c r="AK77" s="58"/>
      <c r="AL77" s="58"/>
      <c r="AM77" s="58"/>
      <c r="AN77" s="58"/>
      <c r="AO77" s="4"/>
      <c r="AP77" s="4"/>
      <c r="AQ77" s="4"/>
      <c r="AR77" s="4"/>
      <c r="AS77" s="4"/>
      <c r="AT77" s="4"/>
      <c r="AU77" s="4"/>
      <c r="AV77" s="4"/>
      <c r="AW77" s="4"/>
      <c r="AX77" s="4"/>
      <c r="AY77" s="4"/>
      <c r="AZ77" s="4"/>
      <c r="BA77" s="4"/>
      <c r="BB77" s="4"/>
      <c r="BC77" s="49"/>
    </row>
    <row r="78" spans="1:5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58"/>
      <c r="AF78" s="58"/>
      <c r="AG78" s="58"/>
      <c r="AH78" s="58"/>
      <c r="AI78" s="58"/>
      <c r="AJ78" s="58"/>
      <c r="AK78" s="58"/>
      <c r="AL78" s="58"/>
      <c r="AM78" s="58"/>
      <c r="AN78" s="58"/>
      <c r="AO78" s="4"/>
      <c r="AP78" s="4"/>
      <c r="AQ78" s="4"/>
      <c r="AR78" s="4"/>
      <c r="AS78" s="4"/>
      <c r="AT78" s="4"/>
      <c r="AU78" s="4"/>
      <c r="AV78" s="4"/>
      <c r="AW78" s="4"/>
      <c r="AX78" s="4"/>
      <c r="AY78" s="4"/>
      <c r="AZ78" s="4"/>
      <c r="BA78" s="4"/>
      <c r="BB78" s="4"/>
      <c r="BC78" s="49"/>
    </row>
    <row r="79" spans="1:5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58"/>
      <c r="AF79" s="58"/>
      <c r="AG79" s="58"/>
      <c r="AH79" s="58"/>
      <c r="AI79" s="58"/>
      <c r="AJ79" s="58"/>
      <c r="AK79" s="58"/>
      <c r="AL79" s="58"/>
      <c r="AM79" s="58"/>
      <c r="AN79" s="58"/>
      <c r="AO79" s="4"/>
      <c r="AP79" s="4"/>
      <c r="AQ79" s="4"/>
      <c r="AR79" s="4"/>
      <c r="AS79" s="4"/>
      <c r="AT79" s="4"/>
      <c r="AU79" s="4"/>
      <c r="AV79" s="4"/>
      <c r="AW79" s="4"/>
      <c r="AX79" s="4"/>
      <c r="AY79" s="4"/>
      <c r="AZ79" s="4"/>
      <c r="BA79" s="4"/>
      <c r="BB79" s="4"/>
      <c r="BC79" s="49"/>
    </row>
    <row r="80" spans="1:5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58"/>
      <c r="AF80" s="58"/>
      <c r="AG80" s="58"/>
      <c r="AH80" s="58"/>
      <c r="AI80" s="58"/>
      <c r="AJ80" s="58"/>
      <c r="AK80" s="58"/>
      <c r="AL80" s="58"/>
      <c r="AM80" s="58"/>
      <c r="AN80" s="58"/>
      <c r="AO80" s="4"/>
      <c r="AP80" s="4"/>
      <c r="AQ80" s="4"/>
      <c r="AR80" s="4"/>
      <c r="AS80" s="4"/>
      <c r="AT80" s="4"/>
      <c r="AU80" s="4"/>
      <c r="AV80" s="4"/>
      <c r="AW80" s="4"/>
      <c r="AX80" s="4"/>
      <c r="AY80" s="4"/>
      <c r="AZ80" s="4"/>
      <c r="BA80" s="4"/>
      <c r="BB80" s="4"/>
      <c r="BC80" s="49"/>
    </row>
    <row r="81" spans="1:5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58"/>
      <c r="AF81" s="58"/>
      <c r="AG81" s="58"/>
      <c r="AH81" s="58"/>
      <c r="AI81" s="58"/>
      <c r="AJ81" s="58"/>
      <c r="AK81" s="58"/>
      <c r="AL81" s="58"/>
      <c r="AM81" s="58"/>
      <c r="AN81" s="58"/>
      <c r="AO81" s="4"/>
      <c r="AP81" s="4"/>
      <c r="AQ81" s="4"/>
      <c r="AR81" s="4"/>
      <c r="AS81" s="4"/>
      <c r="AT81" s="4"/>
      <c r="AU81" s="4"/>
      <c r="AV81" s="4"/>
      <c r="AW81" s="4"/>
      <c r="AX81" s="4"/>
      <c r="AY81" s="4"/>
      <c r="AZ81" s="4"/>
      <c r="BA81" s="4"/>
      <c r="BB81" s="4"/>
      <c r="BC81" s="49"/>
    </row>
    <row r="82" spans="1:5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58"/>
      <c r="AF82" s="58"/>
      <c r="AG82" s="58"/>
      <c r="AH82" s="58"/>
      <c r="AI82" s="58"/>
      <c r="AJ82" s="58"/>
      <c r="AK82" s="58"/>
      <c r="AL82" s="58"/>
      <c r="AM82" s="58"/>
      <c r="AN82" s="58"/>
      <c r="AO82" s="4"/>
      <c r="AP82" s="4"/>
      <c r="AQ82" s="4"/>
      <c r="AR82" s="4"/>
      <c r="AS82" s="4"/>
      <c r="AT82" s="4"/>
      <c r="AU82" s="4"/>
      <c r="AV82" s="4"/>
      <c r="AW82" s="4"/>
      <c r="AX82" s="4"/>
      <c r="AY82" s="4"/>
      <c r="AZ82" s="4"/>
      <c r="BA82" s="4"/>
      <c r="BB82" s="4"/>
      <c r="BC82" s="49"/>
    </row>
    <row r="83" spans="1:5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58"/>
      <c r="AF83" s="58"/>
      <c r="AG83" s="58"/>
      <c r="AH83" s="58"/>
      <c r="AI83" s="58"/>
      <c r="AJ83" s="58"/>
      <c r="AK83" s="58"/>
      <c r="AL83" s="58"/>
      <c r="AM83" s="58"/>
      <c r="AN83" s="58"/>
      <c r="AO83" s="4"/>
      <c r="AP83" s="4"/>
      <c r="AQ83" s="4"/>
      <c r="AR83" s="4"/>
      <c r="AS83" s="4"/>
      <c r="AT83" s="4"/>
      <c r="AU83" s="4"/>
      <c r="AV83" s="4"/>
      <c r="AW83" s="4"/>
      <c r="AX83" s="4"/>
      <c r="AY83" s="4"/>
      <c r="AZ83" s="4"/>
      <c r="BA83" s="4"/>
      <c r="BB83" s="4"/>
      <c r="BC83" s="49"/>
    </row>
    <row r="84" spans="1:5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58"/>
      <c r="AF84" s="58"/>
      <c r="AG84" s="58"/>
      <c r="AH84" s="58"/>
      <c r="AI84" s="58"/>
      <c r="AJ84" s="58"/>
      <c r="AK84" s="58"/>
      <c r="AL84" s="58"/>
      <c r="AM84" s="58"/>
      <c r="AN84" s="58"/>
      <c r="AO84" s="4"/>
      <c r="AP84" s="4"/>
      <c r="AQ84" s="4"/>
      <c r="AR84" s="4"/>
      <c r="AS84" s="4"/>
      <c r="AT84" s="4"/>
      <c r="AU84" s="4"/>
      <c r="AV84" s="4"/>
      <c r="AW84" s="4"/>
      <c r="AX84" s="4"/>
      <c r="AY84" s="4"/>
      <c r="AZ84" s="4"/>
      <c r="BA84" s="4"/>
      <c r="BB84" s="4"/>
      <c r="BC84" s="49"/>
    </row>
    <row r="85" spans="1:5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58"/>
      <c r="AF85" s="58"/>
      <c r="AG85" s="58"/>
      <c r="AH85" s="58"/>
      <c r="AI85" s="58"/>
      <c r="AJ85" s="58"/>
      <c r="AK85" s="58"/>
      <c r="AL85" s="58"/>
      <c r="AM85" s="58"/>
      <c r="AN85" s="58"/>
      <c r="AO85" s="4"/>
      <c r="AP85" s="4"/>
      <c r="AQ85" s="4"/>
      <c r="AR85" s="4"/>
      <c r="AS85" s="4"/>
      <c r="AT85" s="4"/>
      <c r="AU85" s="4"/>
      <c r="AV85" s="4"/>
      <c r="AW85" s="4"/>
      <c r="AX85" s="4"/>
      <c r="AY85" s="4"/>
      <c r="AZ85" s="4"/>
      <c r="BA85" s="4"/>
      <c r="BB85" s="4"/>
      <c r="BC85" s="49"/>
    </row>
    <row r="86" spans="1:5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58"/>
      <c r="AF86" s="58"/>
      <c r="AG86" s="58"/>
      <c r="AH86" s="58"/>
      <c r="AI86" s="58"/>
      <c r="AJ86" s="58"/>
      <c r="AK86" s="58"/>
      <c r="AL86" s="58"/>
      <c r="AM86" s="58"/>
      <c r="AN86" s="58"/>
      <c r="AO86" s="4"/>
      <c r="AP86" s="4"/>
      <c r="AQ86" s="4"/>
      <c r="AR86" s="4"/>
      <c r="AS86" s="4"/>
      <c r="AT86" s="4"/>
      <c r="AU86" s="4"/>
      <c r="AV86" s="4"/>
      <c r="AW86" s="4"/>
      <c r="AX86" s="4"/>
      <c r="AY86" s="4"/>
      <c r="AZ86" s="4"/>
      <c r="BA86" s="4"/>
      <c r="BB86" s="4"/>
      <c r="BC86" s="49"/>
    </row>
    <row r="87" spans="1:5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58"/>
      <c r="AF87" s="58"/>
      <c r="AG87" s="58"/>
      <c r="AH87" s="58"/>
      <c r="AI87" s="58"/>
      <c r="AJ87" s="58"/>
      <c r="AK87" s="58"/>
      <c r="AL87" s="58"/>
      <c r="AM87" s="58"/>
      <c r="AN87" s="58"/>
      <c r="AO87" s="4"/>
      <c r="AP87" s="4"/>
      <c r="AQ87" s="4"/>
      <c r="AR87" s="4"/>
      <c r="AS87" s="4"/>
      <c r="AT87" s="4"/>
      <c r="AU87" s="4"/>
      <c r="AV87" s="4"/>
      <c r="AW87" s="4"/>
      <c r="AX87" s="4"/>
      <c r="AY87" s="4"/>
      <c r="AZ87" s="4"/>
      <c r="BA87" s="4"/>
      <c r="BB87" s="4"/>
      <c r="BC87" s="49"/>
    </row>
    <row r="88" spans="1:5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58"/>
      <c r="AF88" s="58"/>
      <c r="AG88" s="58"/>
      <c r="AH88" s="58"/>
      <c r="AI88" s="58"/>
      <c r="AJ88" s="58"/>
      <c r="AK88" s="58"/>
      <c r="AL88" s="58"/>
      <c r="AM88" s="58"/>
      <c r="AN88" s="58"/>
      <c r="AO88" s="4"/>
      <c r="AP88" s="4"/>
      <c r="AQ88" s="4"/>
      <c r="AR88" s="4"/>
      <c r="AS88" s="4"/>
      <c r="AT88" s="4"/>
      <c r="AU88" s="4"/>
      <c r="AV88" s="4"/>
      <c r="AW88" s="4"/>
      <c r="AX88" s="4"/>
      <c r="AY88" s="4"/>
      <c r="AZ88" s="4"/>
      <c r="BA88" s="4"/>
      <c r="BB88" s="4"/>
      <c r="BC88" s="49"/>
    </row>
    <row r="89" spans="1:5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58"/>
      <c r="AF89" s="58"/>
      <c r="AG89" s="58"/>
      <c r="AH89" s="58"/>
      <c r="AI89" s="58"/>
      <c r="AJ89" s="58"/>
      <c r="AK89" s="58"/>
      <c r="AL89" s="58"/>
      <c r="AM89" s="58"/>
      <c r="AN89" s="58"/>
      <c r="AO89" s="4"/>
      <c r="AP89" s="4"/>
      <c r="AQ89" s="4"/>
      <c r="AR89" s="4"/>
      <c r="AS89" s="4"/>
      <c r="AT89" s="4"/>
      <c r="AU89" s="4"/>
      <c r="AV89" s="4"/>
      <c r="AW89" s="4"/>
      <c r="AX89" s="4"/>
      <c r="AY89" s="4"/>
      <c r="AZ89" s="4"/>
      <c r="BA89" s="4"/>
      <c r="BB89" s="4"/>
      <c r="BC89" s="49"/>
    </row>
    <row r="90" spans="1:5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58"/>
      <c r="AF90" s="58"/>
      <c r="AG90" s="58"/>
      <c r="AH90" s="58"/>
      <c r="AI90" s="58"/>
      <c r="AJ90" s="58"/>
      <c r="AK90" s="58"/>
      <c r="AL90" s="58"/>
      <c r="AM90" s="58"/>
      <c r="AN90" s="58"/>
      <c r="AO90" s="4"/>
      <c r="AP90" s="4"/>
      <c r="AQ90" s="4"/>
      <c r="AR90" s="4"/>
      <c r="AS90" s="4"/>
      <c r="AT90" s="4"/>
      <c r="AU90" s="4"/>
      <c r="AV90" s="4"/>
      <c r="AW90" s="4"/>
      <c r="AX90" s="4"/>
      <c r="AY90" s="4"/>
      <c r="AZ90" s="4"/>
      <c r="BA90" s="4"/>
      <c r="BB90" s="4"/>
      <c r="BC90" s="49"/>
    </row>
    <row r="91" spans="1:5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58"/>
      <c r="AF91" s="58"/>
      <c r="AG91" s="58"/>
      <c r="AH91" s="58"/>
      <c r="AI91" s="58"/>
      <c r="AJ91" s="58"/>
      <c r="AK91" s="58"/>
      <c r="AL91" s="58"/>
      <c r="AM91" s="58"/>
      <c r="AN91" s="58"/>
      <c r="AO91" s="4"/>
      <c r="AP91" s="4"/>
      <c r="AQ91" s="4"/>
      <c r="AR91" s="4"/>
      <c r="AS91" s="4"/>
      <c r="AT91" s="4"/>
      <c r="AU91" s="4"/>
      <c r="AV91" s="4"/>
      <c r="AW91" s="4"/>
      <c r="AX91" s="4"/>
      <c r="AY91" s="4"/>
      <c r="AZ91" s="4"/>
      <c r="BA91" s="4"/>
      <c r="BB91" s="4"/>
      <c r="BC91" s="49"/>
    </row>
    <row r="92" spans="1:5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58"/>
      <c r="AF92" s="58"/>
      <c r="AG92" s="58"/>
      <c r="AH92" s="58"/>
      <c r="AI92" s="58"/>
      <c r="AJ92" s="58"/>
      <c r="AK92" s="58"/>
      <c r="AL92" s="58"/>
      <c r="AM92" s="58"/>
      <c r="AN92" s="58"/>
      <c r="AO92" s="4"/>
      <c r="AP92" s="4"/>
      <c r="AQ92" s="4"/>
      <c r="AR92" s="4"/>
      <c r="AS92" s="4"/>
      <c r="AT92" s="4"/>
      <c r="AU92" s="4"/>
      <c r="AV92" s="4"/>
      <c r="AW92" s="4"/>
      <c r="AX92" s="4"/>
      <c r="AY92" s="4"/>
      <c r="AZ92" s="4"/>
      <c r="BA92" s="4"/>
      <c r="BB92" s="4"/>
      <c r="BC92" s="49"/>
    </row>
    <row r="93" spans="1:55" x14ac:dyDescent="0.15">
      <c r="A93" s="4"/>
      <c r="AC93" s="4"/>
      <c r="AD93" s="4"/>
      <c r="AE93" s="58"/>
      <c r="AF93" s="58"/>
      <c r="AG93" s="58"/>
      <c r="AH93" s="58"/>
      <c r="AI93" s="58"/>
      <c r="AJ93" s="58"/>
      <c r="AK93" s="58"/>
      <c r="AL93" s="58"/>
      <c r="AM93" s="58"/>
      <c r="AN93" s="58"/>
      <c r="AO93" s="4"/>
      <c r="AP93" s="4"/>
      <c r="AQ93" s="4"/>
      <c r="AR93" s="4"/>
      <c r="AS93" s="4"/>
      <c r="AT93" s="4"/>
      <c r="AU93" s="4"/>
      <c r="AV93" s="4"/>
      <c r="AW93" s="4"/>
      <c r="AX93" s="4"/>
      <c r="AY93" s="4"/>
      <c r="AZ93" s="4"/>
      <c r="BA93" s="4"/>
      <c r="BB93" s="4"/>
      <c r="BC93" s="49"/>
    </row>
    <row r="94" spans="1:55" x14ac:dyDescent="0.15">
      <c r="A94" s="4"/>
      <c r="AC94" s="4"/>
      <c r="AD94" s="4"/>
      <c r="AE94" s="58"/>
      <c r="AF94" s="58"/>
      <c r="AG94" s="58"/>
      <c r="AH94" s="58"/>
      <c r="AI94" s="58"/>
      <c r="AJ94" s="58"/>
      <c r="AK94" s="58"/>
      <c r="AL94" s="58"/>
      <c r="AM94" s="58"/>
      <c r="AN94" s="58"/>
      <c r="AO94" s="4"/>
      <c r="AP94" s="4"/>
      <c r="AQ94" s="4"/>
      <c r="AR94" s="4"/>
      <c r="AS94" s="4"/>
      <c r="AT94" s="4"/>
      <c r="AU94" s="4"/>
      <c r="AV94" s="4"/>
      <c r="AW94" s="4"/>
      <c r="AX94" s="4"/>
      <c r="AY94" s="4"/>
      <c r="AZ94" s="4"/>
      <c r="BA94" s="4"/>
      <c r="BB94" s="4"/>
      <c r="BC94" s="49"/>
    </row>
    <row r="95" spans="1:55" x14ac:dyDescent="0.15">
      <c r="A95" s="4"/>
      <c r="AC95" s="4"/>
      <c r="AD95" s="4"/>
      <c r="AE95" s="58"/>
      <c r="AF95" s="58"/>
      <c r="AG95" s="58"/>
      <c r="AH95" s="58"/>
      <c r="AI95" s="58"/>
      <c r="AJ95" s="58"/>
      <c r="AK95" s="58"/>
      <c r="AL95" s="58"/>
      <c r="AM95" s="58"/>
      <c r="AN95" s="58"/>
      <c r="AO95" s="4"/>
      <c r="AP95" s="4"/>
      <c r="AQ95" s="4"/>
      <c r="AR95" s="4"/>
      <c r="AS95" s="4"/>
      <c r="AT95" s="4"/>
      <c r="AU95" s="4"/>
      <c r="AV95" s="4"/>
      <c r="AW95" s="4"/>
      <c r="AX95" s="4"/>
      <c r="AY95" s="4"/>
      <c r="AZ95" s="4"/>
      <c r="BA95" s="4"/>
      <c r="BB95" s="4"/>
      <c r="BC95" s="49"/>
    </row>
    <row r="96" spans="1:55" x14ac:dyDescent="0.15">
      <c r="A96" s="4"/>
      <c r="AC96" s="4"/>
      <c r="AD96" s="4"/>
      <c r="AE96" s="58"/>
      <c r="AF96" s="58"/>
      <c r="AG96" s="58"/>
      <c r="AH96" s="58"/>
      <c r="AI96" s="58"/>
      <c r="AJ96" s="58"/>
      <c r="AK96" s="58"/>
      <c r="AL96" s="58"/>
      <c r="AM96" s="58"/>
      <c r="AN96" s="58"/>
      <c r="AO96" s="4"/>
      <c r="AP96" s="4"/>
      <c r="AQ96" s="4"/>
      <c r="AR96" s="4"/>
      <c r="AS96" s="4"/>
      <c r="AT96" s="4"/>
      <c r="AU96" s="4"/>
      <c r="AV96" s="4"/>
      <c r="AW96" s="4"/>
      <c r="AX96" s="4"/>
      <c r="AY96" s="4"/>
      <c r="AZ96" s="4"/>
      <c r="BA96" s="4"/>
      <c r="BB96" s="4"/>
      <c r="BC96" s="49"/>
    </row>
    <row r="97" spans="1:55" x14ac:dyDescent="0.15">
      <c r="A97" s="4"/>
      <c r="AC97" s="4"/>
      <c r="AD97" s="4"/>
      <c r="AE97" s="58"/>
      <c r="AF97" s="58"/>
      <c r="AG97" s="58"/>
      <c r="AH97" s="58"/>
      <c r="AI97" s="58"/>
      <c r="AJ97" s="58"/>
      <c r="AK97" s="58"/>
      <c r="AL97" s="58"/>
      <c r="AM97" s="58"/>
      <c r="AN97" s="58"/>
      <c r="AO97" s="4"/>
      <c r="AP97" s="4"/>
      <c r="AQ97" s="4"/>
      <c r="AR97" s="4"/>
      <c r="AS97" s="4"/>
      <c r="AT97" s="4"/>
      <c r="AU97" s="4"/>
      <c r="AV97" s="4"/>
      <c r="AW97" s="4"/>
      <c r="AX97" s="4"/>
      <c r="AY97" s="4"/>
      <c r="AZ97" s="4"/>
      <c r="BA97" s="4"/>
      <c r="BB97" s="4"/>
      <c r="BC97" s="49"/>
    </row>
    <row r="98" spans="1:55" x14ac:dyDescent="0.15">
      <c r="A98" s="4"/>
      <c r="AC98" s="4"/>
      <c r="AD98" s="4"/>
      <c r="AE98" s="58"/>
      <c r="AF98" s="58"/>
      <c r="AG98" s="58"/>
      <c r="AH98" s="58"/>
      <c r="AI98" s="58"/>
      <c r="AJ98" s="58"/>
      <c r="AK98" s="58"/>
      <c r="AL98" s="58"/>
      <c r="AM98" s="58"/>
      <c r="AN98" s="58"/>
      <c r="AO98" s="4"/>
      <c r="AP98" s="4"/>
      <c r="AQ98" s="4"/>
      <c r="AR98" s="4"/>
      <c r="AS98" s="4"/>
      <c r="AT98" s="4"/>
      <c r="AU98" s="4"/>
      <c r="AV98" s="4"/>
      <c r="AW98" s="4"/>
      <c r="AX98" s="4"/>
      <c r="AY98" s="4"/>
      <c r="AZ98" s="4"/>
      <c r="BA98" s="4"/>
      <c r="BB98" s="4"/>
      <c r="BC98" s="49"/>
    </row>
    <row r="99" spans="1:55" x14ac:dyDescent="0.15">
      <c r="A99" s="4"/>
      <c r="AC99" s="4"/>
      <c r="AD99" s="4"/>
      <c r="AE99" s="58"/>
      <c r="AF99" s="58"/>
      <c r="AG99" s="58"/>
      <c r="AH99" s="58"/>
      <c r="AI99" s="58"/>
      <c r="AJ99" s="58"/>
      <c r="AK99" s="58"/>
      <c r="AL99" s="58"/>
      <c r="AM99" s="58"/>
      <c r="AN99" s="58"/>
      <c r="AO99" s="4"/>
      <c r="AP99" s="4"/>
      <c r="AQ99" s="4"/>
      <c r="AR99" s="4"/>
      <c r="AS99" s="4"/>
      <c r="AT99" s="4"/>
      <c r="AU99" s="4"/>
      <c r="AV99" s="4"/>
      <c r="AW99" s="4"/>
      <c r="AX99" s="4"/>
      <c r="AY99" s="4"/>
      <c r="AZ99" s="4"/>
      <c r="BA99" s="4"/>
      <c r="BB99" s="4"/>
      <c r="BC99" s="49"/>
    </row>
    <row r="100" spans="1:55" x14ac:dyDescent="0.15">
      <c r="A100" s="4"/>
      <c r="AC100" s="4"/>
      <c r="AD100" s="4"/>
      <c r="AE100" s="58"/>
      <c r="AF100" s="58"/>
      <c r="AG100" s="58"/>
      <c r="AH100" s="58"/>
      <c r="AI100" s="58"/>
      <c r="AJ100" s="58"/>
      <c r="AK100" s="58"/>
      <c r="AL100" s="58"/>
      <c r="AM100" s="58"/>
      <c r="AN100" s="58"/>
      <c r="AO100" s="4"/>
      <c r="AP100" s="4"/>
      <c r="AQ100" s="4"/>
      <c r="AR100" s="4"/>
      <c r="AS100" s="4"/>
      <c r="AT100" s="4"/>
      <c r="AU100" s="4"/>
      <c r="AV100" s="4"/>
      <c r="AW100" s="4"/>
      <c r="AX100" s="4"/>
      <c r="AY100" s="4"/>
      <c r="AZ100" s="4"/>
      <c r="BA100" s="4"/>
      <c r="BB100" s="4"/>
      <c r="BC100" s="49"/>
    </row>
    <row r="101" spans="1:55" x14ac:dyDescent="0.15">
      <c r="A101" s="4"/>
      <c r="AC101" s="4"/>
      <c r="AD101" s="4"/>
      <c r="AE101" s="58"/>
      <c r="AF101" s="58"/>
      <c r="AG101" s="58"/>
      <c r="AH101" s="58"/>
      <c r="AI101" s="58"/>
      <c r="AJ101" s="58"/>
      <c r="AK101" s="58"/>
      <c r="AL101" s="58"/>
      <c r="AM101" s="58"/>
      <c r="AN101" s="58"/>
      <c r="AO101" s="4"/>
      <c r="AP101" s="4"/>
      <c r="AQ101" s="4"/>
      <c r="AR101" s="4"/>
      <c r="AS101" s="4"/>
      <c r="AT101" s="4"/>
      <c r="AU101" s="4"/>
      <c r="AV101" s="4"/>
      <c r="AW101" s="4"/>
      <c r="AX101" s="4"/>
      <c r="AY101" s="4"/>
      <c r="AZ101" s="4"/>
      <c r="BA101" s="4"/>
      <c r="BB101" s="4"/>
      <c r="BC101" s="49"/>
    </row>
    <row r="102" spans="1:55" x14ac:dyDescent="0.15">
      <c r="A102" s="4"/>
      <c r="AC102" s="4"/>
      <c r="AD102" s="4"/>
      <c r="AE102" s="58"/>
      <c r="AF102" s="58"/>
      <c r="AG102" s="58"/>
      <c r="AH102" s="58"/>
      <c r="AI102" s="58"/>
      <c r="AJ102" s="58"/>
      <c r="AK102" s="58"/>
      <c r="AL102" s="58"/>
      <c r="AM102" s="58"/>
      <c r="AN102" s="58"/>
      <c r="AO102" s="4"/>
      <c r="AP102" s="4"/>
      <c r="AQ102" s="4"/>
      <c r="AR102" s="4"/>
      <c r="AS102" s="4"/>
      <c r="AT102" s="4"/>
      <c r="AU102" s="4"/>
      <c r="AV102" s="4"/>
      <c r="AW102" s="4"/>
      <c r="AX102" s="4"/>
      <c r="AY102" s="4"/>
      <c r="AZ102" s="4"/>
      <c r="BA102" s="4"/>
      <c r="BB102" s="4"/>
      <c r="BC102" s="49"/>
    </row>
    <row r="103" spans="1:55" x14ac:dyDescent="0.15">
      <c r="A103" s="4"/>
      <c r="AC103" s="4"/>
      <c r="AD103" s="4"/>
      <c r="AE103" s="58"/>
      <c r="AF103" s="58"/>
      <c r="AG103" s="58"/>
      <c r="AH103" s="58"/>
      <c r="AI103" s="58"/>
      <c r="AJ103" s="58"/>
      <c r="AK103" s="58"/>
      <c r="AL103" s="58"/>
      <c r="AM103" s="58"/>
      <c r="AN103" s="58"/>
      <c r="AO103" s="4"/>
      <c r="AP103" s="4"/>
      <c r="AQ103" s="4"/>
      <c r="AR103" s="4"/>
      <c r="AS103" s="4"/>
      <c r="AT103" s="4"/>
      <c r="AU103" s="4"/>
      <c r="AV103" s="4"/>
      <c r="AW103" s="4"/>
      <c r="AX103" s="4"/>
      <c r="AY103" s="4"/>
      <c r="AZ103" s="4"/>
      <c r="BA103" s="4"/>
      <c r="BB103" s="4"/>
      <c r="BC103" s="49"/>
    </row>
  </sheetData>
  <mergeCells count="52">
    <mergeCell ref="B32:E34"/>
    <mergeCell ref="B31:E31"/>
    <mergeCell ref="F31:AB34"/>
    <mergeCell ref="B18:L19"/>
    <mergeCell ref="M18:AB18"/>
    <mergeCell ref="M19:Z19"/>
    <mergeCell ref="AA19:AB19"/>
    <mergeCell ref="B20:L21"/>
    <mergeCell ref="M20:AB20"/>
    <mergeCell ref="M21:Z21"/>
    <mergeCell ref="AA21:AB21"/>
    <mergeCell ref="B25:AB26"/>
    <mergeCell ref="B27:E27"/>
    <mergeCell ref="F27:AB30"/>
    <mergeCell ref="B28:E30"/>
    <mergeCell ref="B16:L16"/>
    <mergeCell ref="M16:O16"/>
    <mergeCell ref="P16:R16"/>
    <mergeCell ref="T16:V16"/>
    <mergeCell ref="X16:Z16"/>
    <mergeCell ref="AA16:AB16"/>
    <mergeCell ref="M14:O14"/>
    <mergeCell ref="P14:Z14"/>
    <mergeCell ref="AA14:AB14"/>
    <mergeCell ref="M15:O15"/>
    <mergeCell ref="P15:Z15"/>
    <mergeCell ref="AA15:AB15"/>
    <mergeCell ref="B12:L12"/>
    <mergeCell ref="M12:AB12"/>
    <mergeCell ref="AP12:AU14"/>
    <mergeCell ref="AV12:AW14"/>
    <mergeCell ref="AX12:AY14"/>
    <mergeCell ref="B13:L13"/>
    <mergeCell ref="M13:AB13"/>
    <mergeCell ref="B14:L15"/>
    <mergeCell ref="AP8:AU8"/>
    <mergeCell ref="AV8:AY8"/>
    <mergeCell ref="AE9:AF10"/>
    <mergeCell ref="AG9:AG10"/>
    <mergeCell ref="AH9:AH10"/>
    <mergeCell ref="AK9:AL10"/>
    <mergeCell ref="AM9:AM10"/>
    <mergeCell ref="AN9:AN10"/>
    <mergeCell ref="AP9:AU11"/>
    <mergeCell ref="AE8:AH8"/>
    <mergeCell ref="AV9:AW11"/>
    <mergeCell ref="AX9:AY11"/>
    <mergeCell ref="Z5:AC5"/>
    <mergeCell ref="B7:W7"/>
    <mergeCell ref="A4:I4"/>
    <mergeCell ref="U4:AB4"/>
    <mergeCell ref="AK8:AN8"/>
  </mergeCells>
  <phoneticPr fontId="5"/>
  <dataValidations count="1">
    <dataValidation type="textLength" allowBlank="1" showInputMessage="1" showErrorMessage="1" sqref="K12" xr:uid="{00000000-0002-0000-0600-000000000000}">
      <formula1>22</formula1>
      <formula2>22</formula2>
    </dataValidation>
  </dataValidations>
  <pageMargins left="0.7" right="0.7" top="0.75" bottom="0.75" header="0.3" footer="0.3"/>
  <pageSetup paperSize="9" scale="50" orientation="landscape" r:id="rId1"/>
  <headerFooter>
    <oddFooter>&amp;R_x000D_&amp;1#&amp;"Calibri"&amp;8&amp;K0000FF 通常文書（社内外関係者限り）</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pageSetUpPr fitToPage="1"/>
  </sheetPr>
  <dimension ref="A1:AJ58"/>
  <sheetViews>
    <sheetView showGridLines="0" showZeros="0" view="pageBreakPreview" zoomScale="84" zoomScaleNormal="85" zoomScaleSheetLayoutView="84" workbookViewId="0">
      <selection activeCell="B2" sqref="B2"/>
    </sheetView>
  </sheetViews>
  <sheetFormatPr defaultColWidth="8.875" defaultRowHeight="15.75" x14ac:dyDescent="0.15"/>
  <cols>
    <col min="1" max="29" width="3.625" style="5" customWidth="1"/>
    <col min="30" max="30" width="9" style="5" customWidth="1"/>
    <col min="31" max="31" width="8.875" style="5" hidden="1" customWidth="1"/>
    <col min="32" max="32" width="13.875" style="5" hidden="1" customWidth="1"/>
    <col min="33" max="33" width="13" style="5" hidden="1" customWidth="1"/>
    <col min="34" max="34" width="13.875" style="21" hidden="1" customWidth="1"/>
    <col min="35" max="36" width="8.875" style="5" hidden="1" customWidth="1"/>
    <col min="37" max="38" width="0" style="33" hidden="1" customWidth="1"/>
    <col min="39" max="16384" width="8.875" style="33"/>
  </cols>
  <sheetData>
    <row r="1" spans="1:36"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4"/>
      <c r="AH1" s="21"/>
      <c r="AI1" s="4"/>
      <c r="AJ1" s="4"/>
    </row>
    <row r="2" spans="1:36" s="5" customFormat="1"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4"/>
      <c r="AH2" s="21"/>
      <c r="AI2" s="4"/>
      <c r="AJ2" s="4"/>
    </row>
    <row r="3" spans="1:36"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4"/>
      <c r="AH3" s="21"/>
      <c r="AI3" s="4"/>
      <c r="AJ3" s="4"/>
    </row>
    <row r="4" spans="1:36" s="5" customFormat="1" ht="16.5" x14ac:dyDescent="0.15">
      <c r="A4" s="429" t="str">
        <f>電力使用計画!A2</f>
        <v>沖縄電力株式会社</v>
      </c>
      <c r="B4" s="429"/>
      <c r="C4" s="429"/>
      <c r="D4" s="429"/>
      <c r="E4" s="429"/>
      <c r="F4" s="429"/>
      <c r="G4" s="429"/>
      <c r="H4" s="429"/>
      <c r="I4" s="429"/>
      <c r="J4" s="20" t="s">
        <v>240</v>
      </c>
      <c r="K4" s="20"/>
      <c r="L4" s="20"/>
      <c r="M4" s="20"/>
      <c r="N4" s="22"/>
      <c r="O4" s="20"/>
      <c r="P4" s="20"/>
      <c r="Q4" s="20"/>
      <c r="R4" s="20"/>
      <c r="S4" s="23" t="s">
        <v>70</v>
      </c>
      <c r="T4" s="284">
        <f>電力使用計画!W1</f>
        <v>0</v>
      </c>
      <c r="U4" s="284"/>
      <c r="V4" s="284"/>
      <c r="W4" s="284"/>
      <c r="X4" s="284"/>
      <c r="Y4" s="284"/>
      <c r="Z4" s="284"/>
      <c r="AA4" s="284"/>
      <c r="AB4" s="24"/>
      <c r="AC4" s="24"/>
      <c r="AD4" s="4"/>
      <c r="AE4" s="4"/>
      <c r="AF4" s="4"/>
      <c r="AG4" s="5" t="s">
        <v>99</v>
      </c>
      <c r="AH4" s="21" t="e">
        <f>IF(#REF!&lt;&gt;"","○","×")</f>
        <v>#REF!</v>
      </c>
      <c r="AI4" s="4"/>
      <c r="AJ4" s="4"/>
    </row>
    <row r="5" spans="1:36" s="5" customFormat="1" ht="16.5" x14ac:dyDescent="0.15">
      <c r="A5" s="20"/>
      <c r="B5" s="20"/>
      <c r="C5" s="20"/>
      <c r="D5" s="20"/>
      <c r="E5" s="20"/>
      <c r="F5" s="20"/>
      <c r="G5" s="20"/>
      <c r="H5" s="20"/>
      <c r="I5" s="20"/>
      <c r="J5" s="20"/>
      <c r="K5" s="20"/>
      <c r="L5" s="20"/>
      <c r="M5" s="20"/>
      <c r="N5" s="22"/>
      <c r="O5" s="20"/>
      <c r="P5" s="55"/>
      <c r="Q5" s="55"/>
      <c r="R5" s="55"/>
      <c r="S5" s="56"/>
      <c r="T5" s="147"/>
      <c r="U5" s="147"/>
      <c r="V5" s="147"/>
      <c r="W5" s="147"/>
      <c r="X5" s="147"/>
      <c r="Y5" s="147"/>
      <c r="Z5" s="147"/>
      <c r="AA5" s="147"/>
      <c r="AB5" s="147"/>
      <c r="AC5" s="26"/>
      <c r="AD5" s="4"/>
      <c r="AE5" s="4"/>
      <c r="AF5" s="4"/>
      <c r="AG5" s="5" t="s">
        <v>97</v>
      </c>
      <c r="AH5" s="21" t="str">
        <f>IF(W4&lt;&gt;"","○","×")</f>
        <v>×</v>
      </c>
      <c r="AI5" s="4"/>
      <c r="AJ5" s="4"/>
    </row>
    <row r="6" spans="1:36" s="5" customFormat="1" ht="16.5" x14ac:dyDescent="0.15">
      <c r="A6" s="20"/>
      <c r="B6" s="433" t="s">
        <v>154</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20"/>
      <c r="AC6" s="20"/>
      <c r="AD6" s="4"/>
      <c r="AE6" s="4"/>
      <c r="AF6" s="4"/>
      <c r="AG6" s="5" t="s">
        <v>98</v>
      </c>
      <c r="AH6" s="21" t="str">
        <f>IF(Z4&lt;&gt;"","○","×")</f>
        <v>×</v>
      </c>
      <c r="AI6" s="4"/>
      <c r="AJ6" s="4"/>
    </row>
    <row r="7" spans="1:36" s="5" customFormat="1" ht="28.5" x14ac:dyDescent="0.15">
      <c r="A7" s="20"/>
      <c r="B7" s="433"/>
      <c r="C7" s="433"/>
      <c r="D7" s="433"/>
      <c r="E7" s="433"/>
      <c r="F7" s="433"/>
      <c r="G7" s="433"/>
      <c r="H7" s="433"/>
      <c r="I7" s="433"/>
      <c r="J7" s="433"/>
      <c r="K7" s="433"/>
      <c r="L7" s="433"/>
      <c r="M7" s="433"/>
      <c r="N7" s="433"/>
      <c r="O7" s="433"/>
      <c r="P7" s="433"/>
      <c r="Q7" s="433"/>
      <c r="R7" s="433"/>
      <c r="S7" s="433"/>
      <c r="T7" s="433"/>
      <c r="U7" s="433"/>
      <c r="V7" s="433"/>
      <c r="W7" s="433"/>
      <c r="X7" s="433"/>
      <c r="Y7" s="433"/>
      <c r="Z7" s="433"/>
      <c r="AA7" s="433"/>
      <c r="AB7" s="28"/>
      <c r="AC7" s="20"/>
      <c r="AD7" s="4"/>
      <c r="AE7" s="4"/>
      <c r="AF7" s="4"/>
      <c r="AG7" s="5" t="s">
        <v>101</v>
      </c>
      <c r="AH7" s="21" t="str">
        <f>IF(T5&lt;&gt;"","○","×")</f>
        <v>×</v>
      </c>
      <c r="AI7" s="4"/>
      <c r="AJ7" s="4"/>
    </row>
    <row r="8" spans="1:36"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
      <c r="AF8" s="4"/>
      <c r="AH8" s="21"/>
      <c r="AI8" s="4"/>
      <c r="AJ8" s="4"/>
    </row>
    <row r="9" spans="1:36" s="5" customFormat="1" ht="16.5" x14ac:dyDescent="0.15">
      <c r="A9" s="20"/>
      <c r="B9" s="20" t="s">
        <v>138</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
      <c r="AF9" s="4"/>
      <c r="AH9" s="21"/>
      <c r="AI9" s="4"/>
      <c r="AJ9" s="4"/>
    </row>
    <row r="10" spans="1:36"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
      <c r="AF10" s="4"/>
      <c r="AH10" s="21"/>
      <c r="AI10" s="4"/>
      <c r="AJ10" s="4"/>
    </row>
    <row r="11" spans="1:36" s="5" customFormat="1" ht="39.950000000000003" customHeight="1" x14ac:dyDescent="0.15">
      <c r="A11" s="20"/>
      <c r="B11" s="430" t="s">
        <v>34</v>
      </c>
      <c r="C11" s="431"/>
      <c r="D11" s="431"/>
      <c r="E11" s="431"/>
      <c r="F11" s="431"/>
      <c r="G11" s="431"/>
      <c r="H11" s="431"/>
      <c r="I11" s="431"/>
      <c r="J11" s="431"/>
      <c r="K11" s="431"/>
      <c r="L11" s="432"/>
      <c r="M11" s="434">
        <f>電力使用計画!$I$10</f>
        <v>0</v>
      </c>
      <c r="N11" s="435"/>
      <c r="O11" s="435"/>
      <c r="P11" s="435"/>
      <c r="Q11" s="435"/>
      <c r="R11" s="435"/>
      <c r="S11" s="435"/>
      <c r="T11" s="435"/>
      <c r="U11" s="435"/>
      <c r="V11" s="435"/>
      <c r="W11" s="435"/>
      <c r="X11" s="435"/>
      <c r="Y11" s="435"/>
      <c r="Z11" s="435"/>
      <c r="AA11" s="435"/>
      <c r="AB11" s="436"/>
      <c r="AC11" s="145"/>
      <c r="AD11" s="4"/>
      <c r="AE11" s="4"/>
      <c r="AF11" s="4"/>
      <c r="AG11" s="5" t="s">
        <v>93</v>
      </c>
      <c r="AH11" s="21" t="str">
        <f>IF(M11&lt;&gt;"","○","×")</f>
        <v>○</v>
      </c>
      <c r="AI11" s="4"/>
      <c r="AJ11" s="4"/>
    </row>
    <row r="12" spans="1:36" s="5" customFormat="1" ht="39.950000000000003" customHeight="1" x14ac:dyDescent="0.15">
      <c r="A12" s="20"/>
      <c r="B12" s="332" t="s">
        <v>12</v>
      </c>
      <c r="C12" s="333"/>
      <c r="D12" s="333"/>
      <c r="E12" s="333"/>
      <c r="F12" s="333"/>
      <c r="G12" s="333"/>
      <c r="H12" s="333"/>
      <c r="I12" s="333"/>
      <c r="J12" s="333"/>
      <c r="K12" s="333"/>
      <c r="L12" s="333"/>
      <c r="M12" s="446">
        <f>電力使用計画!$I$11</f>
        <v>0</v>
      </c>
      <c r="N12" s="447"/>
      <c r="O12" s="447"/>
      <c r="P12" s="447"/>
      <c r="Q12" s="447"/>
      <c r="R12" s="447"/>
      <c r="S12" s="447"/>
      <c r="T12" s="447"/>
      <c r="U12" s="447"/>
      <c r="V12" s="447"/>
      <c r="W12" s="447"/>
      <c r="X12" s="447"/>
      <c r="Y12" s="447"/>
      <c r="Z12" s="447"/>
      <c r="AA12" s="447"/>
      <c r="AB12" s="448"/>
      <c r="AC12" s="146"/>
      <c r="AD12" s="4"/>
      <c r="AE12" s="4"/>
      <c r="AF12" s="4"/>
      <c r="AG12" s="5" t="s">
        <v>94</v>
      </c>
      <c r="AH12" s="21" t="str">
        <f>IF(M12&lt;&gt;"","○","×")</f>
        <v>○</v>
      </c>
      <c r="AI12" s="4"/>
      <c r="AJ12" s="4"/>
    </row>
    <row r="13" spans="1:36" s="5" customFormat="1" ht="20.100000000000001" customHeight="1" x14ac:dyDescent="0.15">
      <c r="A13" s="20"/>
      <c r="B13" s="518" t="s">
        <v>13</v>
      </c>
      <c r="C13" s="519"/>
      <c r="D13" s="519"/>
      <c r="E13" s="519"/>
      <c r="F13" s="519"/>
      <c r="G13" s="519"/>
      <c r="H13" s="519"/>
      <c r="I13" s="519"/>
      <c r="J13" s="519"/>
      <c r="K13" s="519"/>
      <c r="L13" s="520"/>
      <c r="M13" s="333" t="s">
        <v>14</v>
      </c>
      <c r="N13" s="333"/>
      <c r="O13" s="333"/>
      <c r="P13" s="439">
        <f>電力使用計画!$I$12</f>
        <v>0</v>
      </c>
      <c r="Q13" s="439"/>
      <c r="R13" s="439"/>
      <c r="S13" s="439"/>
      <c r="T13" s="439"/>
      <c r="U13" s="439"/>
      <c r="V13" s="439"/>
      <c r="W13" s="439"/>
      <c r="X13" s="439"/>
      <c r="Y13" s="439"/>
      <c r="Z13" s="439"/>
      <c r="AA13" s="333" t="s">
        <v>15</v>
      </c>
      <c r="AB13" s="339"/>
      <c r="AC13" s="20"/>
      <c r="AD13" s="4"/>
      <c r="AE13" s="4"/>
      <c r="AF13" s="4"/>
      <c r="AG13" s="5" t="s">
        <v>103</v>
      </c>
      <c r="AH13" s="21" t="str">
        <f>IF(P13&lt;&gt;"","○","×")</f>
        <v>○</v>
      </c>
      <c r="AI13" s="4"/>
      <c r="AJ13" s="4"/>
    </row>
    <row r="14" spans="1:36" s="5" customFormat="1" ht="20.100000000000001" customHeight="1" thickBot="1" x14ac:dyDescent="0.2">
      <c r="A14" s="20"/>
      <c r="B14" s="440"/>
      <c r="C14" s="441"/>
      <c r="D14" s="441"/>
      <c r="E14" s="441"/>
      <c r="F14" s="441"/>
      <c r="G14" s="441"/>
      <c r="H14" s="441"/>
      <c r="I14" s="441"/>
      <c r="J14" s="441"/>
      <c r="K14" s="441"/>
      <c r="L14" s="442"/>
      <c r="M14" s="521" t="s">
        <v>16</v>
      </c>
      <c r="N14" s="521"/>
      <c r="O14" s="521"/>
      <c r="P14" s="522">
        <f>電力使用計画!$I$13</f>
        <v>0</v>
      </c>
      <c r="Q14" s="522"/>
      <c r="R14" s="522"/>
      <c r="S14" s="522"/>
      <c r="T14" s="522"/>
      <c r="U14" s="522"/>
      <c r="V14" s="522"/>
      <c r="W14" s="522"/>
      <c r="X14" s="522"/>
      <c r="Y14" s="522"/>
      <c r="Z14" s="522"/>
      <c r="AA14" s="521" t="s">
        <v>15</v>
      </c>
      <c r="AB14" s="523"/>
      <c r="AC14" s="20"/>
      <c r="AD14" s="4"/>
      <c r="AE14" s="4"/>
      <c r="AF14" s="4"/>
      <c r="AG14" s="5" t="s">
        <v>95</v>
      </c>
      <c r="AH14" s="21" t="str">
        <f>IF(P14&lt;&gt;"","○","×")</f>
        <v>○</v>
      </c>
      <c r="AI14" s="4"/>
      <c r="AJ14" s="4"/>
    </row>
    <row r="15" spans="1:36" s="5" customFormat="1" ht="20.100000000000001" customHeight="1" thickBot="1" x14ac:dyDescent="0.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4"/>
      <c r="AE15" s="4"/>
      <c r="AF15" s="4"/>
      <c r="AH15" s="21"/>
      <c r="AI15" s="4"/>
      <c r="AJ15" s="4"/>
    </row>
    <row r="16" spans="1:36" s="5" customFormat="1" ht="20.100000000000001" customHeight="1" x14ac:dyDescent="0.15">
      <c r="A16" s="20"/>
      <c r="B16" s="449" t="s">
        <v>66</v>
      </c>
      <c r="C16" s="450"/>
      <c r="D16" s="450"/>
      <c r="E16" s="450"/>
      <c r="F16" s="450"/>
      <c r="G16" s="450"/>
      <c r="H16" s="450"/>
      <c r="I16" s="450"/>
      <c r="J16" s="450"/>
      <c r="K16" s="450"/>
      <c r="L16" s="450"/>
      <c r="M16" s="329" t="s">
        <v>67</v>
      </c>
      <c r="N16" s="329"/>
      <c r="O16" s="329"/>
      <c r="P16" s="329"/>
      <c r="Q16" s="329"/>
      <c r="R16" s="329"/>
      <c r="S16" s="329"/>
      <c r="T16" s="329"/>
      <c r="U16" s="329"/>
      <c r="V16" s="329"/>
      <c r="W16" s="329"/>
      <c r="X16" s="329"/>
      <c r="Y16" s="329"/>
      <c r="Z16" s="329"/>
      <c r="AA16" s="329"/>
      <c r="AB16" s="453"/>
      <c r="AC16" s="20"/>
      <c r="AD16" s="4"/>
      <c r="AE16" s="4"/>
      <c r="AF16" s="4"/>
      <c r="AG16" s="4"/>
      <c r="AH16" s="4"/>
      <c r="AI16" s="4"/>
      <c r="AJ16" s="4"/>
    </row>
    <row r="17" spans="1:36" s="5" customFormat="1" ht="20.100000000000001" customHeight="1" x14ac:dyDescent="0.15">
      <c r="A17" s="20"/>
      <c r="B17" s="451"/>
      <c r="C17" s="452"/>
      <c r="D17" s="452"/>
      <c r="E17" s="452"/>
      <c r="F17" s="452"/>
      <c r="G17" s="452"/>
      <c r="H17" s="452"/>
      <c r="I17" s="452"/>
      <c r="J17" s="452"/>
      <c r="K17" s="452"/>
      <c r="L17" s="452"/>
      <c r="M17" s="524" t="str">
        <f>IF('3-2受電設備容量（入力用）'!L7=0,"",ROUND('3-2受電設備容量（入力用）'!L7,0))</f>
        <v/>
      </c>
      <c r="N17" s="524"/>
      <c r="O17" s="524"/>
      <c r="P17" s="524"/>
      <c r="Q17" s="524"/>
      <c r="R17" s="524"/>
      <c r="S17" s="524"/>
      <c r="T17" s="524"/>
      <c r="U17" s="524"/>
      <c r="V17" s="524"/>
      <c r="W17" s="524"/>
      <c r="X17" s="524"/>
      <c r="Y17" s="524"/>
      <c r="Z17" s="524"/>
      <c r="AA17" s="333" t="s">
        <v>71</v>
      </c>
      <c r="AB17" s="339"/>
      <c r="AC17" s="20"/>
      <c r="AD17" s="4"/>
      <c r="AE17" s="4" t="s">
        <v>273</v>
      </c>
      <c r="AF17" s="110" t="str">
        <f>IF(M17="","×","〇")</f>
        <v>×</v>
      </c>
      <c r="AG17" s="5" t="s">
        <v>134</v>
      </c>
      <c r="AH17" s="21" t="str">
        <f>IF(M17&lt;&gt;"","○","×")</f>
        <v>×</v>
      </c>
      <c r="AI17" s="4"/>
      <c r="AJ17" s="4"/>
    </row>
    <row r="18" spans="1:36" s="5" customFormat="1" ht="20.100000000000001" customHeight="1" x14ac:dyDescent="0.15">
      <c r="A18" s="20"/>
      <c r="B18" s="451" t="s">
        <v>68</v>
      </c>
      <c r="C18" s="452"/>
      <c r="D18" s="452"/>
      <c r="E18" s="452"/>
      <c r="F18" s="452"/>
      <c r="G18" s="452"/>
      <c r="H18" s="452"/>
      <c r="I18" s="452"/>
      <c r="J18" s="452"/>
      <c r="K18" s="452"/>
      <c r="L18" s="452"/>
      <c r="M18" s="333" t="s">
        <v>67</v>
      </c>
      <c r="N18" s="333"/>
      <c r="O18" s="333"/>
      <c r="P18" s="333"/>
      <c r="Q18" s="333"/>
      <c r="R18" s="333"/>
      <c r="S18" s="333"/>
      <c r="T18" s="333"/>
      <c r="U18" s="333"/>
      <c r="V18" s="333"/>
      <c r="W18" s="333"/>
      <c r="X18" s="333"/>
      <c r="Y18" s="333"/>
      <c r="Z18" s="333"/>
      <c r="AA18" s="333"/>
      <c r="AB18" s="339"/>
      <c r="AC18" s="20"/>
      <c r="AD18" s="4"/>
      <c r="AE18" s="4"/>
      <c r="AF18" s="4"/>
      <c r="AG18" s="5" t="s">
        <v>135</v>
      </c>
      <c r="AH18" s="21" t="str">
        <f>IF(M19&lt;&gt;"","○","×")</f>
        <v>×</v>
      </c>
      <c r="AI18" s="4"/>
      <c r="AJ18" s="4"/>
    </row>
    <row r="19" spans="1:36" s="5" customFormat="1" ht="20.100000000000001" customHeight="1" thickBot="1" x14ac:dyDescent="0.2">
      <c r="A19" s="20"/>
      <c r="B19" s="455"/>
      <c r="C19" s="456"/>
      <c r="D19" s="456"/>
      <c r="E19" s="456"/>
      <c r="F19" s="456"/>
      <c r="G19" s="456"/>
      <c r="H19" s="456"/>
      <c r="I19" s="456"/>
      <c r="J19" s="456"/>
      <c r="K19" s="456"/>
      <c r="L19" s="456"/>
      <c r="M19" s="525" t="str">
        <f>IF('3-2受電設備容量（入力用）'!L10=0,"",ROUND('3-2受電設備容量（入力用）'!L10,0))</f>
        <v/>
      </c>
      <c r="N19" s="525"/>
      <c r="O19" s="525"/>
      <c r="P19" s="525"/>
      <c r="Q19" s="525"/>
      <c r="R19" s="525"/>
      <c r="S19" s="525"/>
      <c r="T19" s="525"/>
      <c r="U19" s="525"/>
      <c r="V19" s="525"/>
      <c r="W19" s="525"/>
      <c r="X19" s="525"/>
      <c r="Y19" s="525"/>
      <c r="Z19" s="525"/>
      <c r="AA19" s="521" t="s">
        <v>15</v>
      </c>
      <c r="AB19" s="523"/>
      <c r="AC19" s="20"/>
      <c r="AD19" s="4"/>
      <c r="AE19" s="4" t="s">
        <v>274</v>
      </c>
      <c r="AF19" s="110" t="str">
        <f>IF(M19="","×","〇")</f>
        <v>×</v>
      </c>
      <c r="AG19" s="4"/>
      <c r="AH19" s="4"/>
      <c r="AI19" s="4"/>
      <c r="AJ19" s="4"/>
    </row>
    <row r="20" spans="1:36" s="5" customFormat="1" ht="16.5" x14ac:dyDescent="0.15">
      <c r="A20" s="20"/>
      <c r="B20" s="32" t="s">
        <v>123</v>
      </c>
      <c r="C20" s="20"/>
      <c r="D20" s="20"/>
      <c r="E20" s="20"/>
      <c r="F20" s="20"/>
      <c r="G20" s="32"/>
      <c r="H20" s="20"/>
      <c r="I20" s="32"/>
      <c r="J20" s="32"/>
      <c r="K20" s="20"/>
      <c r="L20" s="20"/>
      <c r="M20" s="32"/>
      <c r="N20" s="32"/>
      <c r="O20" s="32"/>
      <c r="P20" s="32"/>
      <c r="Q20" s="32"/>
      <c r="R20" s="32"/>
      <c r="S20" s="32"/>
      <c r="T20" s="32"/>
      <c r="U20" s="32"/>
      <c r="V20" s="32"/>
      <c r="W20" s="32"/>
      <c r="X20" s="20"/>
      <c r="Y20" s="20"/>
      <c r="Z20" s="20"/>
      <c r="AA20" s="20"/>
      <c r="AB20" s="20"/>
      <c r="AC20" s="20"/>
      <c r="AD20" s="4"/>
      <c r="AE20" s="4"/>
      <c r="AF20" s="4"/>
    </row>
    <row r="21" spans="1:36" s="5" customFormat="1" ht="16.5" x14ac:dyDescent="0.15">
      <c r="A21" s="20"/>
      <c r="B21" s="32" t="s">
        <v>115</v>
      </c>
      <c r="C21" s="20"/>
      <c r="D21" s="20"/>
      <c r="E21" s="20"/>
      <c r="F21" s="20"/>
      <c r="G21" s="32"/>
      <c r="H21" s="20"/>
      <c r="I21" s="32"/>
      <c r="J21" s="32"/>
      <c r="K21" s="20"/>
      <c r="L21" s="20"/>
      <c r="M21" s="32"/>
      <c r="N21" s="32"/>
      <c r="O21" s="32"/>
      <c r="P21" s="32"/>
      <c r="Q21" s="32"/>
      <c r="R21" s="32"/>
      <c r="S21" s="32"/>
      <c r="T21" s="32"/>
      <c r="U21" s="32"/>
      <c r="V21" s="32"/>
      <c r="W21" s="32"/>
      <c r="X21" s="20"/>
      <c r="Y21" s="20"/>
      <c r="Z21" s="20"/>
      <c r="AA21" s="20"/>
      <c r="AB21" s="20"/>
      <c r="AC21" s="20"/>
      <c r="AD21" s="4"/>
      <c r="AE21" s="4"/>
      <c r="AF21" s="4"/>
      <c r="AH21" s="21"/>
      <c r="AI21" s="4"/>
      <c r="AJ21" s="4"/>
    </row>
    <row r="22" spans="1:36" s="5" customFormat="1" ht="17.25" thickBot="1"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4"/>
      <c r="AE22" s="4"/>
      <c r="AF22" s="4"/>
      <c r="AG22" s="5" t="s">
        <v>106</v>
      </c>
      <c r="AH22" s="21">
        <f>COUNTIF(AH4:AH21,"×")</f>
        <v>5</v>
      </c>
      <c r="AI22" s="4"/>
      <c r="AJ22" s="4"/>
    </row>
    <row r="23" spans="1:36" s="5" customFormat="1" ht="51.75" customHeight="1" thickBot="1" x14ac:dyDescent="0.2">
      <c r="A23" s="20"/>
      <c r="B23" s="526" t="s">
        <v>69</v>
      </c>
      <c r="C23" s="527"/>
      <c r="D23" s="527"/>
      <c r="E23" s="527"/>
      <c r="F23" s="527"/>
      <c r="G23" s="527"/>
      <c r="H23" s="527"/>
      <c r="I23" s="527"/>
      <c r="J23" s="527"/>
      <c r="K23" s="527"/>
      <c r="L23" s="527"/>
      <c r="M23" s="527"/>
      <c r="N23" s="527"/>
      <c r="O23" s="527"/>
      <c r="P23" s="527"/>
      <c r="Q23" s="527"/>
      <c r="R23" s="527"/>
      <c r="S23" s="527"/>
      <c r="T23" s="527"/>
      <c r="U23" s="527"/>
      <c r="V23" s="527"/>
      <c r="W23" s="527"/>
      <c r="X23" s="527"/>
      <c r="Y23" s="527"/>
      <c r="Z23" s="527"/>
      <c r="AA23" s="527"/>
      <c r="AB23" s="528"/>
      <c r="AC23" s="20"/>
      <c r="AD23" s="4"/>
      <c r="AE23" s="4"/>
      <c r="AF23" s="4"/>
      <c r="AG23" s="5" t="s">
        <v>107</v>
      </c>
      <c r="AH23" s="21"/>
      <c r="AI23" s="4"/>
      <c r="AJ23" s="4"/>
    </row>
    <row r="24" spans="1:36" s="5" customFormat="1" ht="16.5" x14ac:dyDescent="0.15">
      <c r="A24" s="4"/>
      <c r="B24" s="344" t="s">
        <v>72</v>
      </c>
      <c r="C24" s="345"/>
      <c r="D24" s="345"/>
      <c r="E24" s="345"/>
      <c r="F24" s="457" t="s">
        <v>113</v>
      </c>
      <c r="G24" s="457"/>
      <c r="H24" s="457"/>
      <c r="I24" s="457"/>
      <c r="J24" s="457"/>
      <c r="K24" s="457"/>
      <c r="L24" s="457"/>
      <c r="M24" s="457"/>
      <c r="N24" s="457"/>
      <c r="O24" s="457"/>
      <c r="P24" s="457"/>
      <c r="Q24" s="457"/>
      <c r="R24" s="457"/>
      <c r="S24" s="457"/>
      <c r="T24" s="457"/>
      <c r="U24" s="457"/>
      <c r="V24" s="457"/>
      <c r="W24" s="457"/>
      <c r="X24" s="457"/>
      <c r="Y24" s="457"/>
      <c r="Z24" s="457"/>
      <c r="AA24" s="457"/>
      <c r="AB24" s="458"/>
      <c r="AC24" s="20"/>
      <c r="AD24" s="4"/>
      <c r="AE24" s="4"/>
      <c r="AF24" s="4"/>
      <c r="AH24" s="21"/>
      <c r="AI24" s="4"/>
      <c r="AJ24" s="4"/>
    </row>
    <row r="25" spans="1:36" s="5" customFormat="1" ht="16.5" x14ac:dyDescent="0.15">
      <c r="A25" s="4"/>
      <c r="B25" s="356" t="str">
        <f>IF(AF25&lt;&gt;0,"×","〇")</f>
        <v>×</v>
      </c>
      <c r="C25" s="357"/>
      <c r="D25" s="357"/>
      <c r="E25" s="357"/>
      <c r="F25" s="459"/>
      <c r="G25" s="459"/>
      <c r="H25" s="459"/>
      <c r="I25" s="459"/>
      <c r="J25" s="459"/>
      <c r="K25" s="459"/>
      <c r="L25" s="459"/>
      <c r="M25" s="459"/>
      <c r="N25" s="459"/>
      <c r="O25" s="459"/>
      <c r="P25" s="459"/>
      <c r="Q25" s="459"/>
      <c r="R25" s="459"/>
      <c r="S25" s="459"/>
      <c r="T25" s="459"/>
      <c r="U25" s="459"/>
      <c r="V25" s="459"/>
      <c r="W25" s="459"/>
      <c r="X25" s="459"/>
      <c r="Y25" s="459"/>
      <c r="Z25" s="459"/>
      <c r="AA25" s="459"/>
      <c r="AB25" s="460"/>
      <c r="AC25" s="20"/>
      <c r="AD25" s="4"/>
      <c r="AE25" s="129" t="s">
        <v>100</v>
      </c>
      <c r="AF25" s="128">
        <f>COUNTIF(AF17:AF19,"×")</f>
        <v>2</v>
      </c>
      <c r="AG25" s="110"/>
      <c r="AH25" s="109"/>
      <c r="AI25" s="109"/>
      <c r="AJ25" s="128">
        <f>COUNTIF(AJ16:AJ18,"×")</f>
        <v>0</v>
      </c>
    </row>
    <row r="26" spans="1:36" s="5" customFormat="1" ht="16.5" x14ac:dyDescent="0.15">
      <c r="A26" s="4"/>
      <c r="B26" s="356"/>
      <c r="C26" s="357"/>
      <c r="D26" s="357"/>
      <c r="E26" s="357"/>
      <c r="F26" s="459"/>
      <c r="G26" s="459"/>
      <c r="H26" s="459"/>
      <c r="I26" s="459"/>
      <c r="J26" s="459"/>
      <c r="K26" s="459"/>
      <c r="L26" s="459"/>
      <c r="M26" s="459"/>
      <c r="N26" s="459"/>
      <c r="O26" s="459"/>
      <c r="P26" s="459"/>
      <c r="Q26" s="459"/>
      <c r="R26" s="459"/>
      <c r="S26" s="459"/>
      <c r="T26" s="459"/>
      <c r="U26" s="459"/>
      <c r="V26" s="459"/>
      <c r="W26" s="459"/>
      <c r="X26" s="459"/>
      <c r="Y26" s="459"/>
      <c r="Z26" s="459"/>
      <c r="AA26" s="459"/>
      <c r="AB26" s="460"/>
      <c r="AC26" s="20"/>
      <c r="AD26" s="4"/>
      <c r="AE26" s="4"/>
      <c r="AF26" s="4"/>
      <c r="AH26" s="21"/>
      <c r="AI26" s="4"/>
      <c r="AJ26" s="4"/>
    </row>
    <row r="27" spans="1:36" s="5" customFormat="1" ht="17.25" thickBot="1" x14ac:dyDescent="0.2">
      <c r="A27" s="4"/>
      <c r="B27" s="359"/>
      <c r="C27" s="360"/>
      <c r="D27" s="360"/>
      <c r="E27" s="360"/>
      <c r="F27" s="461"/>
      <c r="G27" s="461"/>
      <c r="H27" s="461"/>
      <c r="I27" s="461"/>
      <c r="J27" s="461"/>
      <c r="K27" s="461"/>
      <c r="L27" s="461"/>
      <c r="M27" s="461"/>
      <c r="N27" s="461"/>
      <c r="O27" s="461"/>
      <c r="P27" s="461"/>
      <c r="Q27" s="461"/>
      <c r="R27" s="461"/>
      <c r="S27" s="461"/>
      <c r="T27" s="461"/>
      <c r="U27" s="461"/>
      <c r="V27" s="461"/>
      <c r="W27" s="461"/>
      <c r="X27" s="461"/>
      <c r="Y27" s="461"/>
      <c r="Z27" s="461"/>
      <c r="AA27" s="461"/>
      <c r="AB27" s="462"/>
      <c r="AC27" s="20"/>
      <c r="AD27" s="4"/>
      <c r="AE27" s="4"/>
      <c r="AF27" s="4"/>
      <c r="AH27" s="21"/>
      <c r="AI27" s="4"/>
      <c r="AJ27" s="4"/>
    </row>
    <row r="28" spans="1:36" s="5" customFormat="1" ht="16.5" x14ac:dyDescent="0.15">
      <c r="A28" s="4"/>
      <c r="B28" s="344" t="s">
        <v>7</v>
      </c>
      <c r="C28" s="345"/>
      <c r="D28" s="345"/>
      <c r="E28" s="345"/>
      <c r="F28" s="457" t="s">
        <v>137</v>
      </c>
      <c r="G28" s="457"/>
      <c r="H28" s="457"/>
      <c r="I28" s="457"/>
      <c r="J28" s="457"/>
      <c r="K28" s="457"/>
      <c r="L28" s="457"/>
      <c r="M28" s="457"/>
      <c r="N28" s="457"/>
      <c r="O28" s="457"/>
      <c r="P28" s="457"/>
      <c r="Q28" s="457"/>
      <c r="R28" s="457"/>
      <c r="S28" s="457"/>
      <c r="T28" s="457"/>
      <c r="U28" s="457"/>
      <c r="V28" s="457"/>
      <c r="W28" s="457"/>
      <c r="X28" s="457"/>
      <c r="Y28" s="457"/>
      <c r="Z28" s="457"/>
      <c r="AA28" s="457"/>
      <c r="AB28" s="458"/>
      <c r="AC28" s="20"/>
      <c r="AD28" s="4"/>
      <c r="AE28" s="4"/>
      <c r="AF28" s="4"/>
      <c r="AH28" s="21"/>
      <c r="AI28" s="4"/>
      <c r="AJ28" s="4"/>
    </row>
    <row r="29" spans="1:36" s="5" customFormat="1" ht="16.5" x14ac:dyDescent="0.15">
      <c r="A29" s="4"/>
      <c r="B29" s="356" t="str">
        <f>IFERROR(IF(P13="","",IF(ROUND(P13*(M19/M17),0)&lt;=P14,"○","×")),"×")</f>
        <v>×</v>
      </c>
      <c r="C29" s="357"/>
      <c r="D29" s="357"/>
      <c r="E29" s="357"/>
      <c r="F29" s="459"/>
      <c r="G29" s="459"/>
      <c r="H29" s="459"/>
      <c r="I29" s="459"/>
      <c r="J29" s="459"/>
      <c r="K29" s="459"/>
      <c r="L29" s="459"/>
      <c r="M29" s="459"/>
      <c r="N29" s="459"/>
      <c r="O29" s="459"/>
      <c r="P29" s="459"/>
      <c r="Q29" s="459"/>
      <c r="R29" s="459"/>
      <c r="S29" s="459"/>
      <c r="T29" s="459"/>
      <c r="U29" s="459"/>
      <c r="V29" s="459"/>
      <c r="W29" s="459"/>
      <c r="X29" s="459"/>
      <c r="Y29" s="459"/>
      <c r="Z29" s="459"/>
      <c r="AA29" s="459"/>
      <c r="AB29" s="460"/>
      <c r="AC29" s="20"/>
      <c r="AD29" s="4"/>
      <c r="AE29" s="4"/>
      <c r="AF29" s="4"/>
      <c r="AH29" s="21"/>
      <c r="AI29" s="4"/>
      <c r="AJ29" s="4"/>
    </row>
    <row r="30" spans="1:36" s="5" customFormat="1" ht="16.5" x14ac:dyDescent="0.15">
      <c r="A30" s="4"/>
      <c r="B30" s="356"/>
      <c r="C30" s="357"/>
      <c r="D30" s="357"/>
      <c r="E30" s="357"/>
      <c r="F30" s="459"/>
      <c r="G30" s="459"/>
      <c r="H30" s="459"/>
      <c r="I30" s="459"/>
      <c r="J30" s="459"/>
      <c r="K30" s="459"/>
      <c r="L30" s="459"/>
      <c r="M30" s="459"/>
      <c r="N30" s="459"/>
      <c r="O30" s="459"/>
      <c r="P30" s="459"/>
      <c r="Q30" s="459"/>
      <c r="R30" s="459"/>
      <c r="S30" s="459"/>
      <c r="T30" s="459"/>
      <c r="U30" s="459"/>
      <c r="V30" s="459"/>
      <c r="W30" s="459"/>
      <c r="X30" s="459"/>
      <c r="Y30" s="459"/>
      <c r="Z30" s="459"/>
      <c r="AA30" s="459"/>
      <c r="AB30" s="460"/>
      <c r="AC30" s="20"/>
      <c r="AD30" s="4"/>
      <c r="AE30" s="4"/>
      <c r="AF30" s="4"/>
      <c r="AH30" s="21"/>
      <c r="AI30" s="4"/>
      <c r="AJ30" s="4"/>
    </row>
    <row r="31" spans="1:36" s="5" customFormat="1" ht="17.25" thickBot="1" x14ac:dyDescent="0.2">
      <c r="A31" s="4"/>
      <c r="B31" s="359"/>
      <c r="C31" s="360"/>
      <c r="D31" s="360"/>
      <c r="E31" s="360"/>
      <c r="F31" s="461"/>
      <c r="G31" s="461"/>
      <c r="H31" s="461"/>
      <c r="I31" s="461"/>
      <c r="J31" s="461"/>
      <c r="K31" s="461"/>
      <c r="L31" s="461"/>
      <c r="M31" s="461"/>
      <c r="N31" s="461"/>
      <c r="O31" s="461"/>
      <c r="P31" s="461"/>
      <c r="Q31" s="461"/>
      <c r="R31" s="461"/>
      <c r="S31" s="461"/>
      <c r="T31" s="461"/>
      <c r="U31" s="461"/>
      <c r="V31" s="461"/>
      <c r="W31" s="461"/>
      <c r="X31" s="461"/>
      <c r="Y31" s="461"/>
      <c r="Z31" s="461"/>
      <c r="AA31" s="461"/>
      <c r="AB31" s="462"/>
      <c r="AC31" s="20"/>
      <c r="AD31" s="4"/>
      <c r="AE31" s="4"/>
      <c r="AF31" s="4"/>
      <c r="AH31" s="21"/>
      <c r="AI31" s="4"/>
      <c r="AJ31" s="4"/>
    </row>
    <row r="32" spans="1:36" s="5" customFormat="1" ht="16.5"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4"/>
      <c r="AE32" s="4"/>
      <c r="AF32" s="4"/>
      <c r="AH32" s="21"/>
      <c r="AI32" s="4"/>
      <c r="AJ32" s="4"/>
    </row>
    <row r="33" spans="1:36" s="5" customFormat="1" ht="16.5"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20"/>
      <c r="AD33" s="4"/>
      <c r="AE33" s="4"/>
      <c r="AF33" s="4"/>
      <c r="AH33" s="21"/>
      <c r="AI33" s="4"/>
      <c r="AJ33" s="4"/>
    </row>
    <row r="34" spans="1:36" s="5" customFormat="1" ht="16.5"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20"/>
      <c r="AD34" s="4"/>
      <c r="AE34" s="4"/>
      <c r="AF34" s="4"/>
      <c r="AH34" s="21"/>
      <c r="AI34" s="4"/>
      <c r="AJ34" s="4"/>
    </row>
    <row r="35" spans="1:36" s="5" customFormat="1" ht="16.5"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20"/>
      <c r="AD35" s="4"/>
      <c r="AE35" s="4"/>
      <c r="AF35" s="4"/>
      <c r="AH35" s="21"/>
      <c r="AI35" s="4"/>
      <c r="AJ35" s="4"/>
    </row>
    <row r="36" spans="1:36" s="5" customFormat="1" ht="16.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20"/>
      <c r="AD36" s="4"/>
      <c r="AE36" s="4"/>
      <c r="AF36" s="4"/>
      <c r="AH36" s="21"/>
      <c r="AI36" s="4"/>
      <c r="AJ36" s="4"/>
    </row>
    <row r="37" spans="1:36" s="5" customFormat="1" ht="16.5"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20"/>
      <c r="AD37" s="4"/>
      <c r="AE37" s="4"/>
      <c r="AF37" s="4"/>
      <c r="AH37" s="21"/>
      <c r="AI37" s="4"/>
      <c r="AJ37" s="4"/>
    </row>
    <row r="38" spans="1:36" s="5" customFormat="1" ht="16.5"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20"/>
      <c r="AD38" s="4"/>
      <c r="AE38" s="4"/>
      <c r="AF38" s="4"/>
      <c r="AH38" s="21"/>
      <c r="AI38" s="4"/>
      <c r="AJ38" s="4"/>
    </row>
    <row r="39" spans="1:36" s="5" customFormat="1" ht="16.5"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20"/>
      <c r="AD39" s="4"/>
      <c r="AE39" s="4"/>
      <c r="AF39" s="4"/>
      <c r="AH39" s="21"/>
      <c r="AI39" s="4"/>
      <c r="AJ39" s="4"/>
    </row>
    <row r="40" spans="1:36" s="5" customFormat="1" ht="16.5"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20"/>
      <c r="AD40" s="4"/>
      <c r="AE40" s="4"/>
      <c r="AF40" s="4"/>
      <c r="AH40" s="21"/>
      <c r="AI40" s="4"/>
      <c r="AJ40" s="4"/>
    </row>
    <row r="41" spans="1:36" s="5" customForma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H41" s="21"/>
      <c r="AI41" s="4"/>
      <c r="AJ41" s="4"/>
    </row>
    <row r="42" spans="1:36" s="5" customForma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H42" s="21"/>
      <c r="AI42" s="4"/>
      <c r="AJ42" s="4"/>
    </row>
    <row r="43" spans="1:36" s="5" customForma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H43" s="21"/>
      <c r="AI43" s="4"/>
      <c r="AJ43" s="4"/>
    </row>
    <row r="44" spans="1:36" s="5" customForma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H44" s="21"/>
      <c r="AI44" s="4"/>
      <c r="AJ44" s="4"/>
    </row>
    <row r="45" spans="1:36" s="5" customForma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H45" s="21"/>
      <c r="AI45" s="4"/>
      <c r="AJ45" s="4"/>
    </row>
    <row r="46" spans="1:36" s="5" customForma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H46" s="21"/>
      <c r="AI46" s="4"/>
      <c r="AJ46" s="4"/>
    </row>
    <row r="47" spans="1:36" s="5" customForma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H47" s="21"/>
      <c r="AI47" s="4"/>
      <c r="AJ47" s="4"/>
    </row>
    <row r="48" spans="1:36" s="5" customFormat="1" ht="16.5" x14ac:dyDescent="0.15">
      <c r="A48" s="4"/>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4"/>
      <c r="AD48" s="4"/>
      <c r="AE48" s="4"/>
      <c r="AF48" s="4"/>
      <c r="AH48" s="21"/>
      <c r="AI48" s="4"/>
      <c r="AJ48" s="4"/>
    </row>
    <row r="49" spans="1:36" s="5" customFormat="1" ht="16.5" x14ac:dyDescent="0.15">
      <c r="A49" s="4"/>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4"/>
      <c r="AD49" s="4"/>
      <c r="AE49" s="4"/>
      <c r="AF49" s="4"/>
      <c r="AH49" s="21"/>
      <c r="AI49" s="4"/>
      <c r="AJ49" s="4"/>
    </row>
    <row r="50" spans="1:36" s="5" customFormat="1" ht="16.5" x14ac:dyDescent="0.15">
      <c r="A50" s="4"/>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4"/>
      <c r="AD50" s="4"/>
      <c r="AE50" s="4"/>
      <c r="AF50" s="4"/>
      <c r="AH50" s="21"/>
      <c r="AI50" s="4"/>
      <c r="AJ50" s="4"/>
    </row>
    <row r="51" spans="1:36" s="5" customFormat="1" x14ac:dyDescent="0.15">
      <c r="A51" s="4"/>
      <c r="AC51" s="4"/>
      <c r="AD51" s="4"/>
      <c r="AE51" s="4"/>
      <c r="AF51" s="4"/>
      <c r="AH51" s="21"/>
      <c r="AI51" s="4"/>
      <c r="AJ51" s="4"/>
    </row>
    <row r="52" spans="1:36" s="5" customFormat="1" x14ac:dyDescent="0.15">
      <c r="A52" s="4"/>
      <c r="AC52" s="4"/>
      <c r="AD52" s="4"/>
      <c r="AE52" s="4"/>
      <c r="AF52" s="4"/>
      <c r="AH52" s="21"/>
      <c r="AI52" s="4"/>
      <c r="AJ52" s="4"/>
    </row>
    <row r="53" spans="1:36" s="5" customFormat="1" x14ac:dyDescent="0.15">
      <c r="A53" s="4"/>
      <c r="AC53" s="4"/>
      <c r="AD53" s="4"/>
      <c r="AE53" s="4"/>
      <c r="AF53" s="4"/>
      <c r="AH53" s="21"/>
      <c r="AI53" s="4"/>
      <c r="AJ53" s="4"/>
    </row>
    <row r="54" spans="1:36" s="5" customFormat="1" x14ac:dyDescent="0.15">
      <c r="A54" s="4"/>
      <c r="AC54" s="4"/>
      <c r="AD54" s="4"/>
      <c r="AE54" s="4"/>
      <c r="AF54" s="4"/>
      <c r="AH54" s="21"/>
      <c r="AI54" s="4"/>
      <c r="AJ54" s="4"/>
    </row>
    <row r="55" spans="1:36" s="5" customFormat="1" x14ac:dyDescent="0.15">
      <c r="A55" s="4"/>
      <c r="AC55" s="4"/>
      <c r="AD55" s="4"/>
      <c r="AE55" s="4"/>
      <c r="AF55" s="4"/>
      <c r="AH55" s="21"/>
      <c r="AI55" s="4"/>
      <c r="AJ55" s="4"/>
    </row>
    <row r="56" spans="1:36" s="5" customFormat="1" ht="16.5" x14ac:dyDescent="0.15">
      <c r="A56" s="20"/>
      <c r="AC56" s="20"/>
      <c r="AD56" s="4"/>
      <c r="AE56" s="4"/>
      <c r="AF56" s="4"/>
      <c r="AH56" s="21"/>
      <c r="AI56" s="4"/>
      <c r="AJ56" s="4"/>
    </row>
    <row r="57" spans="1:36" s="5" customFormat="1" ht="16.5" x14ac:dyDescent="0.15">
      <c r="A57" s="20"/>
      <c r="AC57" s="20"/>
      <c r="AD57" s="4"/>
      <c r="AE57" s="4"/>
      <c r="AF57" s="4"/>
      <c r="AH57" s="21"/>
      <c r="AI57" s="4"/>
      <c r="AJ57" s="4"/>
    </row>
    <row r="58" spans="1:36" s="5" customFormat="1" ht="16.5" x14ac:dyDescent="0.15">
      <c r="A58" s="20"/>
      <c r="AC58" s="20"/>
      <c r="AD58" s="4"/>
      <c r="AE58" s="4"/>
      <c r="AF58" s="4"/>
      <c r="AH58" s="21"/>
      <c r="AI58" s="4"/>
      <c r="AJ58" s="4"/>
    </row>
  </sheetData>
  <sheetProtection sheet="1" objects="1" scenarios="1"/>
  <mergeCells count="29">
    <mergeCell ref="B28:E28"/>
    <mergeCell ref="F28:AB31"/>
    <mergeCell ref="B29:E31"/>
    <mergeCell ref="B23:AB23"/>
    <mergeCell ref="B24:E24"/>
    <mergeCell ref="F24:AB27"/>
    <mergeCell ref="B25:E27"/>
    <mergeCell ref="B16:L17"/>
    <mergeCell ref="M16:AB16"/>
    <mergeCell ref="M17:Z17"/>
    <mergeCell ref="AA17:AB17"/>
    <mergeCell ref="B18:L19"/>
    <mergeCell ref="M18:AB18"/>
    <mergeCell ref="M19:Z19"/>
    <mergeCell ref="AA19:AB19"/>
    <mergeCell ref="B12:L12"/>
    <mergeCell ref="B13:L14"/>
    <mergeCell ref="M13:O13"/>
    <mergeCell ref="P13:Z13"/>
    <mergeCell ref="AA13:AB13"/>
    <mergeCell ref="M14:O14"/>
    <mergeCell ref="P14:Z14"/>
    <mergeCell ref="AA14:AB14"/>
    <mergeCell ref="M12:AB12"/>
    <mergeCell ref="B11:L11"/>
    <mergeCell ref="B6:AA7"/>
    <mergeCell ref="A4:I4"/>
    <mergeCell ref="T4:AA4"/>
    <mergeCell ref="M11:AB11"/>
  </mergeCells>
  <phoneticPr fontId="13"/>
  <conditionalFormatting sqref="M17:Z17">
    <cfRule type="expression" dxfId="61" priority="10">
      <formula>$M$17=""</formula>
    </cfRule>
  </conditionalFormatting>
  <conditionalFormatting sqref="M19:Z19">
    <cfRule type="expression" dxfId="60" priority="9">
      <formula>$M$19=""</formula>
    </cfRule>
  </conditionalFormatting>
  <conditionalFormatting sqref="M11 AC11">
    <cfRule type="expression" dxfId="59" priority="4" stopIfTrue="1">
      <formula>$M$11=""</formula>
    </cfRule>
  </conditionalFormatting>
  <conditionalFormatting sqref="M12 AC12">
    <cfRule type="expression" dxfId="58" priority="3" stopIfTrue="1">
      <formula>$M$12=""</formula>
    </cfRule>
  </conditionalFormatting>
  <conditionalFormatting sqref="P13:Z13">
    <cfRule type="expression" dxfId="57" priority="2" stopIfTrue="1">
      <formula>$P$13=""</formula>
    </cfRule>
  </conditionalFormatting>
  <conditionalFormatting sqref="P14:Z14">
    <cfRule type="expression" dxfId="56" priority="1" stopIfTrue="1">
      <formula>$P$14=""</formula>
    </cfRule>
  </conditionalFormatting>
  <pageMargins left="0.70866141732283472" right="0.70866141732283472" top="0.74803149606299213" bottom="0.74803149606299213" header="0.31496062992125984" footer="0.31496062992125984"/>
  <pageSetup paperSize="9" scale="84" orientation="portrait" r:id="rId1"/>
  <headerFooter>
    <oddFooter>&amp;R_x000D_&amp;1#&amp;"Calibri"&amp;8&amp;K0000FF 通常文書（社内外関係者限り）</oddFooter>
  </headerFooter>
  <colBreaks count="1" manualBreakCount="1">
    <brk id="29" max="1048575" man="1"/>
  </colBreaks>
  <ignoredErrors>
    <ignoredError sqref="M17 M19"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R230"/>
  <sheetViews>
    <sheetView view="pageBreakPreview" zoomScaleNormal="100" zoomScaleSheetLayoutView="100" workbookViewId="0"/>
  </sheetViews>
  <sheetFormatPr defaultColWidth="8.875" defaultRowHeight="15.75" x14ac:dyDescent="0.15"/>
  <cols>
    <col min="1" max="3" width="10.625" style="61" customWidth="1"/>
    <col min="4" max="4" width="12" style="61" bestFit="1" customWidth="1"/>
    <col min="5" max="5" width="5.75" style="61" customWidth="1"/>
    <col min="6" max="8" width="10.625" style="61" customWidth="1"/>
    <col min="9" max="9" width="12" style="61" bestFit="1" customWidth="1"/>
    <col min="10" max="10" width="5.125" style="5" customWidth="1"/>
    <col min="11" max="11" width="20.625" style="5" customWidth="1"/>
    <col min="12" max="13" width="10.625" style="5" customWidth="1"/>
    <col min="14" max="14" width="2.875" style="5" customWidth="1"/>
    <col min="15" max="16" width="9" style="5" customWidth="1"/>
    <col min="17" max="16384" width="8.875" style="33"/>
  </cols>
  <sheetData>
    <row r="1" spans="1:18" s="5" customFormat="1" x14ac:dyDescent="0.15">
      <c r="A1" s="58"/>
      <c r="B1" s="58"/>
      <c r="C1" s="58"/>
      <c r="D1" s="58"/>
      <c r="E1" s="58"/>
      <c r="F1" s="58"/>
      <c r="G1" s="58"/>
      <c r="H1" s="58"/>
      <c r="I1" s="58"/>
      <c r="J1" s="4"/>
      <c r="K1" s="4"/>
      <c r="L1" s="4"/>
      <c r="M1" s="4"/>
      <c r="N1" s="4"/>
      <c r="O1" s="4"/>
      <c r="P1" s="4"/>
      <c r="Q1" s="4"/>
      <c r="R1" s="4"/>
    </row>
    <row r="2" spans="1:18" s="5" customFormat="1" ht="30" x14ac:dyDescent="0.15">
      <c r="A2" s="466" t="s">
        <v>73</v>
      </c>
      <c r="B2" s="466"/>
      <c r="C2" s="466"/>
      <c r="D2" s="466"/>
      <c r="E2" s="466"/>
      <c r="F2" s="466"/>
      <c r="G2" s="466"/>
      <c r="H2" s="466"/>
      <c r="I2" s="466"/>
      <c r="J2" s="38"/>
      <c r="K2" s="38"/>
      <c r="L2" s="38"/>
      <c r="M2" s="38"/>
      <c r="N2" s="38"/>
      <c r="O2" s="4"/>
      <c r="P2" s="4"/>
      <c r="Q2" s="4"/>
      <c r="R2" s="4"/>
    </row>
    <row r="3" spans="1:18" s="5" customFormat="1" ht="16.5" x14ac:dyDescent="0.15">
      <c r="A3" s="62" t="s">
        <v>155</v>
      </c>
      <c r="B3" s="66"/>
      <c r="C3" s="59"/>
      <c r="D3" s="59"/>
      <c r="E3" s="66"/>
      <c r="F3" s="59"/>
      <c r="G3" s="59"/>
      <c r="H3" s="59"/>
      <c r="I3" s="59"/>
      <c r="J3" s="20"/>
      <c r="K3" s="20"/>
      <c r="L3" s="20"/>
      <c r="M3" s="20"/>
      <c r="N3" s="20"/>
      <c r="O3" s="4"/>
      <c r="P3" s="4"/>
      <c r="Q3" s="4"/>
      <c r="R3" s="4"/>
    </row>
    <row r="4" spans="1:18" s="5" customFormat="1" ht="16.5" x14ac:dyDescent="0.15">
      <c r="A4" s="63" t="s">
        <v>140</v>
      </c>
      <c r="B4" s="59"/>
      <c r="C4" s="59"/>
      <c r="D4" s="59"/>
      <c r="E4" s="66"/>
      <c r="F4" s="59"/>
      <c r="G4" s="59"/>
      <c r="H4" s="59"/>
      <c r="I4" s="59"/>
      <c r="J4" s="20"/>
      <c r="K4" s="20"/>
      <c r="L4" s="20"/>
      <c r="M4" s="20"/>
      <c r="N4" s="20"/>
      <c r="O4" s="4"/>
      <c r="P4" s="4"/>
      <c r="Q4" s="4"/>
      <c r="R4" s="4"/>
    </row>
    <row r="5" spans="1:18" s="5" customFormat="1" ht="17.25" thickBot="1" x14ac:dyDescent="0.2">
      <c r="A5" s="63"/>
      <c r="B5" s="59"/>
      <c r="C5" s="59"/>
      <c r="D5" s="59"/>
      <c r="E5" s="66"/>
      <c r="F5" s="59"/>
      <c r="G5" s="59"/>
      <c r="H5" s="59"/>
      <c r="I5" s="59"/>
      <c r="J5" s="20"/>
      <c r="K5" s="20"/>
      <c r="L5" s="20"/>
      <c r="M5" s="20"/>
      <c r="N5" s="20"/>
      <c r="O5" s="4"/>
      <c r="P5" s="4"/>
      <c r="Q5" s="4"/>
      <c r="R5" s="4"/>
    </row>
    <row r="6" spans="1:18" s="5" customFormat="1" ht="16.5" x14ac:dyDescent="0.15">
      <c r="A6" s="467" t="s">
        <v>164</v>
      </c>
      <c r="B6" s="468"/>
      <c r="C6" s="468"/>
      <c r="D6" s="469"/>
      <c r="E6" s="66"/>
      <c r="F6" s="467" t="s">
        <v>165</v>
      </c>
      <c r="G6" s="468"/>
      <c r="H6" s="468"/>
      <c r="I6" s="469"/>
      <c r="J6" s="41"/>
      <c r="K6" s="104" t="s">
        <v>47</v>
      </c>
      <c r="L6" s="329" t="s">
        <v>48</v>
      </c>
      <c r="M6" s="453"/>
      <c r="N6" s="20"/>
      <c r="O6" s="4"/>
      <c r="P6" s="4"/>
      <c r="Q6" s="4"/>
      <c r="R6" s="4"/>
    </row>
    <row r="7" spans="1:18" s="5" customFormat="1" ht="16.5" x14ac:dyDescent="0.15">
      <c r="A7" s="470" t="s">
        <v>74</v>
      </c>
      <c r="B7" s="471"/>
      <c r="C7" s="473" t="s">
        <v>49</v>
      </c>
      <c r="D7" s="475" t="s">
        <v>50</v>
      </c>
      <c r="E7" s="66"/>
      <c r="F7" s="470" t="s">
        <v>74</v>
      </c>
      <c r="G7" s="471"/>
      <c r="H7" s="473" t="s">
        <v>49</v>
      </c>
      <c r="I7" s="475" t="s">
        <v>50</v>
      </c>
      <c r="J7" s="20"/>
      <c r="K7" s="366" t="s">
        <v>75</v>
      </c>
      <c r="L7" s="477">
        <f>SUM(D9:D38)</f>
        <v>0</v>
      </c>
      <c r="M7" s="478" t="s">
        <v>79</v>
      </c>
      <c r="N7" s="20"/>
      <c r="O7" s="4"/>
      <c r="P7" s="4"/>
      <c r="Q7" s="4"/>
      <c r="R7" s="4"/>
    </row>
    <row r="8" spans="1:18" s="5" customFormat="1" ht="16.5" x14ac:dyDescent="0.15">
      <c r="A8" s="472"/>
      <c r="B8" s="471"/>
      <c r="C8" s="474"/>
      <c r="D8" s="476"/>
      <c r="E8" s="66"/>
      <c r="F8" s="472"/>
      <c r="G8" s="471"/>
      <c r="H8" s="474"/>
      <c r="I8" s="476"/>
      <c r="J8" s="20"/>
      <c r="K8" s="366"/>
      <c r="L8" s="477"/>
      <c r="M8" s="478"/>
      <c r="N8" s="20"/>
      <c r="O8" s="4"/>
      <c r="P8" s="4"/>
      <c r="Q8" s="4"/>
      <c r="R8" s="4"/>
    </row>
    <row r="9" spans="1:18" s="5" customFormat="1" ht="16.5" x14ac:dyDescent="0.15">
      <c r="A9" s="187"/>
      <c r="B9" s="142" t="s">
        <v>275</v>
      </c>
      <c r="C9" s="189"/>
      <c r="D9" s="60">
        <f t="shared" ref="D9:D38" si="0">A9*C9</f>
        <v>0</v>
      </c>
      <c r="E9" s="66"/>
      <c r="F9" s="187"/>
      <c r="G9" s="142" t="s">
        <v>276</v>
      </c>
      <c r="H9" s="189"/>
      <c r="I9" s="60">
        <f t="shared" ref="I9:I38" si="1">F9*H9</f>
        <v>0</v>
      </c>
      <c r="J9" s="20"/>
      <c r="K9" s="366"/>
      <c r="L9" s="477"/>
      <c r="M9" s="478"/>
      <c r="N9" s="20"/>
      <c r="O9" s="4"/>
      <c r="P9" s="4"/>
      <c r="Q9" s="4"/>
      <c r="R9" s="4"/>
    </row>
    <row r="10" spans="1:18" s="5" customFormat="1" ht="16.5" x14ac:dyDescent="0.15">
      <c r="A10" s="187"/>
      <c r="B10" s="67" t="s">
        <v>76</v>
      </c>
      <c r="C10" s="189"/>
      <c r="D10" s="60">
        <f t="shared" si="0"/>
        <v>0</v>
      </c>
      <c r="E10" s="66"/>
      <c r="F10" s="187"/>
      <c r="G10" s="67" t="s">
        <v>76</v>
      </c>
      <c r="H10" s="189"/>
      <c r="I10" s="60">
        <f t="shared" si="1"/>
        <v>0</v>
      </c>
      <c r="J10" s="20"/>
      <c r="K10" s="366" t="s">
        <v>77</v>
      </c>
      <c r="L10" s="477">
        <f>SUM(I9:I38)</f>
        <v>0</v>
      </c>
      <c r="M10" s="478" t="s">
        <v>80</v>
      </c>
      <c r="N10" s="20"/>
      <c r="O10" s="4"/>
      <c r="P10" s="4"/>
      <c r="Q10" s="4"/>
      <c r="R10" s="4"/>
    </row>
    <row r="11" spans="1:18" s="5" customFormat="1" ht="16.5" x14ac:dyDescent="0.15">
      <c r="A11" s="187"/>
      <c r="B11" s="67" t="s">
        <v>76</v>
      </c>
      <c r="C11" s="189"/>
      <c r="D11" s="60">
        <f t="shared" si="0"/>
        <v>0</v>
      </c>
      <c r="E11" s="66"/>
      <c r="F11" s="187"/>
      <c r="G11" s="67" t="s">
        <v>76</v>
      </c>
      <c r="H11" s="189"/>
      <c r="I11" s="60">
        <f t="shared" si="1"/>
        <v>0</v>
      </c>
      <c r="J11" s="20"/>
      <c r="K11" s="366"/>
      <c r="L11" s="477"/>
      <c r="M11" s="478"/>
      <c r="N11" s="20"/>
      <c r="O11" s="4"/>
      <c r="P11" s="4"/>
      <c r="Q11" s="4"/>
      <c r="R11" s="4"/>
    </row>
    <row r="12" spans="1:18" s="5" customFormat="1" ht="17.25" thickBot="1" x14ac:dyDescent="0.2">
      <c r="A12" s="187"/>
      <c r="B12" s="67" t="s">
        <v>76</v>
      </c>
      <c r="C12" s="189"/>
      <c r="D12" s="60">
        <f t="shared" si="0"/>
        <v>0</v>
      </c>
      <c r="E12" s="66"/>
      <c r="F12" s="187"/>
      <c r="G12" s="67" t="s">
        <v>76</v>
      </c>
      <c r="H12" s="189"/>
      <c r="I12" s="60">
        <f t="shared" si="1"/>
        <v>0</v>
      </c>
      <c r="J12" s="20"/>
      <c r="K12" s="479"/>
      <c r="L12" s="480"/>
      <c r="M12" s="481"/>
      <c r="N12" s="20"/>
      <c r="O12" s="4"/>
      <c r="P12" s="4"/>
      <c r="Q12" s="4"/>
      <c r="R12" s="4"/>
    </row>
    <row r="13" spans="1:18" s="5" customFormat="1" ht="16.5" x14ac:dyDescent="0.15">
      <c r="A13" s="187"/>
      <c r="B13" s="67" t="s">
        <v>76</v>
      </c>
      <c r="C13" s="189"/>
      <c r="D13" s="60">
        <f t="shared" si="0"/>
        <v>0</v>
      </c>
      <c r="E13" s="59"/>
      <c r="F13" s="187"/>
      <c r="G13" s="67" t="s">
        <v>76</v>
      </c>
      <c r="H13" s="189"/>
      <c r="I13" s="60">
        <f t="shared" si="1"/>
        <v>0</v>
      </c>
      <c r="J13" s="20"/>
      <c r="K13" s="32" t="s">
        <v>78</v>
      </c>
      <c r="L13" s="20"/>
      <c r="M13" s="20"/>
      <c r="N13" s="20"/>
      <c r="O13" s="4"/>
      <c r="P13" s="4"/>
      <c r="Q13" s="4"/>
      <c r="R13" s="4"/>
    </row>
    <row r="14" spans="1:18" s="5" customFormat="1" ht="16.5" x14ac:dyDescent="0.15">
      <c r="A14" s="187"/>
      <c r="B14" s="67" t="s">
        <v>76</v>
      </c>
      <c r="C14" s="189"/>
      <c r="D14" s="60">
        <f t="shared" si="0"/>
        <v>0</v>
      </c>
      <c r="E14" s="59"/>
      <c r="F14" s="187"/>
      <c r="G14" s="67" t="s">
        <v>76</v>
      </c>
      <c r="H14" s="189"/>
      <c r="I14" s="60">
        <f t="shared" si="1"/>
        <v>0</v>
      </c>
      <c r="J14" s="20"/>
      <c r="K14" s="20"/>
      <c r="L14" s="20"/>
      <c r="M14" s="20"/>
      <c r="N14" s="20"/>
      <c r="O14" s="4"/>
      <c r="P14" s="4"/>
      <c r="Q14" s="4"/>
      <c r="R14" s="4"/>
    </row>
    <row r="15" spans="1:18" s="5" customFormat="1" ht="16.5" x14ac:dyDescent="0.15">
      <c r="A15" s="187"/>
      <c r="B15" s="67" t="s">
        <v>76</v>
      </c>
      <c r="C15" s="189"/>
      <c r="D15" s="60">
        <f t="shared" si="0"/>
        <v>0</v>
      </c>
      <c r="E15" s="59"/>
      <c r="F15" s="187"/>
      <c r="G15" s="67" t="s">
        <v>79</v>
      </c>
      <c r="H15" s="189"/>
      <c r="I15" s="60">
        <f t="shared" si="1"/>
        <v>0</v>
      </c>
      <c r="J15" s="20"/>
      <c r="K15" s="20"/>
      <c r="L15" s="43"/>
      <c r="M15" s="20"/>
      <c r="N15" s="20"/>
      <c r="O15" s="4"/>
      <c r="P15" s="4"/>
      <c r="Q15" s="4"/>
      <c r="R15" s="4"/>
    </row>
    <row r="16" spans="1:18" s="5" customFormat="1" ht="16.5" x14ac:dyDescent="0.15">
      <c r="A16" s="187"/>
      <c r="B16" s="67" t="s">
        <v>76</v>
      </c>
      <c r="C16" s="189"/>
      <c r="D16" s="60">
        <f t="shared" si="0"/>
        <v>0</v>
      </c>
      <c r="E16" s="59"/>
      <c r="F16" s="187"/>
      <c r="G16" s="67" t="s">
        <v>76</v>
      </c>
      <c r="H16" s="189"/>
      <c r="I16" s="60">
        <f t="shared" si="1"/>
        <v>0</v>
      </c>
      <c r="J16" s="20"/>
      <c r="K16" s="20"/>
      <c r="L16" s="20"/>
      <c r="M16" s="20"/>
      <c r="N16" s="20"/>
      <c r="O16" s="4"/>
      <c r="P16" s="4"/>
      <c r="Q16" s="4"/>
      <c r="R16" s="4"/>
    </row>
    <row r="17" spans="1:18" s="5" customFormat="1" ht="16.5" x14ac:dyDescent="0.15">
      <c r="A17" s="187"/>
      <c r="B17" s="67" t="s">
        <v>76</v>
      </c>
      <c r="C17" s="189"/>
      <c r="D17" s="60">
        <f t="shared" si="0"/>
        <v>0</v>
      </c>
      <c r="E17" s="59"/>
      <c r="F17" s="187"/>
      <c r="G17" s="67" t="s">
        <v>76</v>
      </c>
      <c r="H17" s="189"/>
      <c r="I17" s="60">
        <f t="shared" si="1"/>
        <v>0</v>
      </c>
      <c r="J17" s="20"/>
      <c r="K17" s="20"/>
      <c r="L17" s="20"/>
      <c r="M17" s="20"/>
      <c r="N17" s="20"/>
      <c r="O17" s="4"/>
      <c r="P17" s="4"/>
      <c r="Q17" s="4"/>
      <c r="R17" s="4"/>
    </row>
    <row r="18" spans="1:18" s="5" customFormat="1" ht="16.5" x14ac:dyDescent="0.15">
      <c r="A18" s="187"/>
      <c r="B18" s="67" t="s">
        <v>76</v>
      </c>
      <c r="C18" s="189"/>
      <c r="D18" s="60">
        <f t="shared" si="0"/>
        <v>0</v>
      </c>
      <c r="E18" s="59"/>
      <c r="F18" s="187"/>
      <c r="G18" s="67" t="s">
        <v>76</v>
      </c>
      <c r="H18" s="189"/>
      <c r="I18" s="60">
        <f t="shared" si="1"/>
        <v>0</v>
      </c>
      <c r="J18" s="20"/>
      <c r="K18" s="20"/>
      <c r="L18" s="20"/>
      <c r="M18" s="20"/>
      <c r="N18" s="20"/>
      <c r="O18" s="4"/>
      <c r="P18" s="4"/>
      <c r="Q18" s="4"/>
      <c r="R18" s="4"/>
    </row>
    <row r="19" spans="1:18" s="5" customFormat="1" ht="16.5" x14ac:dyDescent="0.15">
      <c r="A19" s="187"/>
      <c r="B19" s="67" t="s">
        <v>76</v>
      </c>
      <c r="C19" s="189"/>
      <c r="D19" s="60">
        <f t="shared" si="0"/>
        <v>0</v>
      </c>
      <c r="E19" s="59"/>
      <c r="F19" s="187"/>
      <c r="G19" s="67" t="s">
        <v>76</v>
      </c>
      <c r="H19" s="189"/>
      <c r="I19" s="60">
        <f t="shared" si="1"/>
        <v>0</v>
      </c>
      <c r="J19" s="20"/>
      <c r="K19" s="20"/>
      <c r="L19" s="20"/>
      <c r="M19" s="20"/>
      <c r="N19" s="20"/>
      <c r="O19" s="4"/>
      <c r="P19" s="4"/>
      <c r="Q19" s="4"/>
      <c r="R19" s="4"/>
    </row>
    <row r="20" spans="1:18" s="5" customFormat="1" ht="16.5" x14ac:dyDescent="0.15">
      <c r="A20" s="187"/>
      <c r="B20" s="67" t="s">
        <v>76</v>
      </c>
      <c r="C20" s="189"/>
      <c r="D20" s="60">
        <f t="shared" si="0"/>
        <v>0</v>
      </c>
      <c r="E20" s="59"/>
      <c r="F20" s="187"/>
      <c r="G20" s="67" t="s">
        <v>76</v>
      </c>
      <c r="H20" s="189"/>
      <c r="I20" s="60">
        <f t="shared" si="1"/>
        <v>0</v>
      </c>
      <c r="J20" s="20"/>
      <c r="K20" s="20"/>
      <c r="L20" s="20"/>
      <c r="M20" s="20"/>
      <c r="N20" s="20"/>
      <c r="O20" s="4"/>
      <c r="P20" s="4"/>
      <c r="Q20" s="4"/>
      <c r="R20" s="4"/>
    </row>
    <row r="21" spans="1:18" s="5" customFormat="1" ht="16.5" x14ac:dyDescent="0.15">
      <c r="A21" s="187"/>
      <c r="B21" s="67" t="s">
        <v>76</v>
      </c>
      <c r="C21" s="189"/>
      <c r="D21" s="60">
        <f t="shared" si="0"/>
        <v>0</v>
      </c>
      <c r="E21" s="59"/>
      <c r="F21" s="187"/>
      <c r="G21" s="67" t="s">
        <v>76</v>
      </c>
      <c r="H21" s="189"/>
      <c r="I21" s="60">
        <f t="shared" si="1"/>
        <v>0</v>
      </c>
      <c r="J21" s="20"/>
      <c r="K21" s="20"/>
      <c r="L21" s="20"/>
      <c r="M21" s="20"/>
      <c r="N21" s="20"/>
      <c r="O21" s="4"/>
      <c r="P21" s="4"/>
      <c r="Q21" s="4"/>
      <c r="R21" s="4"/>
    </row>
    <row r="22" spans="1:18" s="5" customFormat="1" ht="16.5" x14ac:dyDescent="0.15">
      <c r="A22" s="187"/>
      <c r="B22" s="67" t="s">
        <v>76</v>
      </c>
      <c r="C22" s="189"/>
      <c r="D22" s="60">
        <f t="shared" si="0"/>
        <v>0</v>
      </c>
      <c r="E22" s="59"/>
      <c r="F22" s="187"/>
      <c r="G22" s="67" t="s">
        <v>76</v>
      </c>
      <c r="H22" s="189"/>
      <c r="I22" s="60">
        <f t="shared" si="1"/>
        <v>0</v>
      </c>
      <c r="J22" s="20"/>
      <c r="K22" s="20"/>
      <c r="L22" s="20"/>
      <c r="M22" s="20"/>
      <c r="N22" s="20"/>
      <c r="O22" s="4"/>
      <c r="P22" s="4"/>
      <c r="Q22" s="4"/>
      <c r="R22" s="4"/>
    </row>
    <row r="23" spans="1:18" s="5" customFormat="1" ht="16.5" x14ac:dyDescent="0.15">
      <c r="A23" s="187"/>
      <c r="B23" s="67" t="s">
        <v>76</v>
      </c>
      <c r="C23" s="189"/>
      <c r="D23" s="60">
        <f t="shared" si="0"/>
        <v>0</v>
      </c>
      <c r="E23" s="59"/>
      <c r="F23" s="187"/>
      <c r="G23" s="67" t="s">
        <v>76</v>
      </c>
      <c r="H23" s="189"/>
      <c r="I23" s="60">
        <f t="shared" si="1"/>
        <v>0</v>
      </c>
      <c r="J23" s="20"/>
      <c r="K23" s="20"/>
      <c r="L23" s="20"/>
      <c r="M23" s="20"/>
      <c r="N23" s="20"/>
      <c r="O23" s="4"/>
      <c r="P23" s="4"/>
      <c r="Q23" s="4"/>
      <c r="R23" s="4"/>
    </row>
    <row r="24" spans="1:18" s="5" customFormat="1" ht="16.5" x14ac:dyDescent="0.15">
      <c r="A24" s="187"/>
      <c r="B24" s="67" t="s">
        <v>76</v>
      </c>
      <c r="C24" s="189"/>
      <c r="D24" s="60">
        <f t="shared" si="0"/>
        <v>0</v>
      </c>
      <c r="E24" s="59"/>
      <c r="F24" s="187"/>
      <c r="G24" s="67" t="s">
        <v>76</v>
      </c>
      <c r="H24" s="189"/>
      <c r="I24" s="60">
        <f t="shared" si="1"/>
        <v>0</v>
      </c>
      <c r="J24" s="20"/>
      <c r="K24" s="20"/>
      <c r="L24" s="20"/>
      <c r="M24" s="20"/>
      <c r="N24" s="20"/>
      <c r="O24" s="4"/>
      <c r="P24" s="4"/>
      <c r="Q24" s="4"/>
      <c r="R24" s="4"/>
    </row>
    <row r="25" spans="1:18" s="5" customFormat="1" ht="16.5" x14ac:dyDescent="0.15">
      <c r="A25" s="187"/>
      <c r="B25" s="67" t="s">
        <v>76</v>
      </c>
      <c r="C25" s="189"/>
      <c r="D25" s="60">
        <f t="shared" si="0"/>
        <v>0</v>
      </c>
      <c r="E25" s="59"/>
      <c r="F25" s="187"/>
      <c r="G25" s="67" t="s">
        <v>76</v>
      </c>
      <c r="H25" s="189"/>
      <c r="I25" s="60">
        <f t="shared" si="1"/>
        <v>0</v>
      </c>
      <c r="J25" s="20"/>
      <c r="K25" s="20"/>
      <c r="L25" s="20"/>
      <c r="M25" s="20"/>
      <c r="N25" s="20"/>
      <c r="O25" s="4"/>
      <c r="P25" s="4"/>
      <c r="Q25" s="4"/>
      <c r="R25" s="4"/>
    </row>
    <row r="26" spans="1:18" s="5" customFormat="1" ht="16.5" x14ac:dyDescent="0.15">
      <c r="A26" s="187"/>
      <c r="B26" s="67" t="s">
        <v>76</v>
      </c>
      <c r="C26" s="189"/>
      <c r="D26" s="60">
        <f t="shared" si="0"/>
        <v>0</v>
      </c>
      <c r="E26" s="59"/>
      <c r="F26" s="187"/>
      <c r="G26" s="67" t="s">
        <v>76</v>
      </c>
      <c r="H26" s="189"/>
      <c r="I26" s="60">
        <f t="shared" si="1"/>
        <v>0</v>
      </c>
      <c r="J26" s="20"/>
      <c r="K26" s="20"/>
      <c r="L26" s="20"/>
      <c r="M26" s="20"/>
      <c r="N26" s="20"/>
      <c r="O26" s="4"/>
      <c r="P26" s="4"/>
      <c r="Q26" s="4"/>
      <c r="R26" s="4"/>
    </row>
    <row r="27" spans="1:18" s="5" customFormat="1" ht="16.5" x14ac:dyDescent="0.15">
      <c r="A27" s="187"/>
      <c r="B27" s="67" t="s">
        <v>76</v>
      </c>
      <c r="C27" s="189"/>
      <c r="D27" s="60">
        <f t="shared" si="0"/>
        <v>0</v>
      </c>
      <c r="E27" s="59"/>
      <c r="F27" s="187"/>
      <c r="G27" s="67" t="s">
        <v>76</v>
      </c>
      <c r="H27" s="189"/>
      <c r="I27" s="60">
        <f t="shared" si="1"/>
        <v>0</v>
      </c>
      <c r="J27" s="20"/>
      <c r="K27" s="20"/>
      <c r="L27" s="20"/>
      <c r="M27" s="20"/>
      <c r="N27" s="20"/>
      <c r="O27" s="4"/>
      <c r="P27" s="4"/>
      <c r="Q27" s="4"/>
      <c r="R27" s="4"/>
    </row>
    <row r="28" spans="1:18" s="5" customFormat="1" ht="16.5" x14ac:dyDescent="0.15">
      <c r="A28" s="187"/>
      <c r="B28" s="67" t="s">
        <v>76</v>
      </c>
      <c r="C28" s="189"/>
      <c r="D28" s="60">
        <f t="shared" si="0"/>
        <v>0</v>
      </c>
      <c r="E28" s="59"/>
      <c r="F28" s="187"/>
      <c r="G28" s="67" t="s">
        <v>76</v>
      </c>
      <c r="H28" s="189"/>
      <c r="I28" s="60">
        <f t="shared" si="1"/>
        <v>0</v>
      </c>
      <c r="J28" s="20"/>
      <c r="K28" s="20"/>
      <c r="L28" s="20"/>
      <c r="M28" s="20"/>
      <c r="N28" s="20"/>
      <c r="O28" s="4"/>
      <c r="P28" s="4"/>
      <c r="Q28" s="4"/>
      <c r="R28" s="4"/>
    </row>
    <row r="29" spans="1:18" s="5" customFormat="1" ht="16.5" x14ac:dyDescent="0.15">
      <c r="A29" s="187"/>
      <c r="B29" s="67" t="s">
        <v>76</v>
      </c>
      <c r="C29" s="189"/>
      <c r="D29" s="60">
        <f t="shared" si="0"/>
        <v>0</v>
      </c>
      <c r="E29" s="59"/>
      <c r="F29" s="187"/>
      <c r="G29" s="67" t="s">
        <v>76</v>
      </c>
      <c r="H29" s="189"/>
      <c r="I29" s="60">
        <f t="shared" si="1"/>
        <v>0</v>
      </c>
      <c r="J29" s="20"/>
      <c r="K29" s="20"/>
      <c r="L29" s="20"/>
      <c r="M29" s="20"/>
      <c r="N29" s="20"/>
      <c r="O29" s="4"/>
      <c r="P29" s="4"/>
      <c r="Q29" s="4"/>
      <c r="R29" s="4"/>
    </row>
    <row r="30" spans="1:18" s="5" customFormat="1" ht="16.5" x14ac:dyDescent="0.15">
      <c r="A30" s="187"/>
      <c r="B30" s="67" t="s">
        <v>76</v>
      </c>
      <c r="C30" s="189"/>
      <c r="D30" s="60">
        <f t="shared" si="0"/>
        <v>0</v>
      </c>
      <c r="E30" s="59"/>
      <c r="F30" s="187"/>
      <c r="G30" s="67" t="s">
        <v>76</v>
      </c>
      <c r="H30" s="189"/>
      <c r="I30" s="60">
        <f t="shared" si="1"/>
        <v>0</v>
      </c>
      <c r="J30" s="20"/>
      <c r="K30" s="20"/>
      <c r="L30" s="20"/>
      <c r="M30" s="20"/>
      <c r="N30" s="20"/>
      <c r="O30" s="4"/>
      <c r="P30" s="4"/>
      <c r="Q30" s="4"/>
      <c r="R30" s="4"/>
    </row>
    <row r="31" spans="1:18" s="5" customFormat="1" ht="16.5" x14ac:dyDescent="0.15">
      <c r="A31" s="187"/>
      <c r="B31" s="67" t="s">
        <v>76</v>
      </c>
      <c r="C31" s="189"/>
      <c r="D31" s="60">
        <f t="shared" si="0"/>
        <v>0</v>
      </c>
      <c r="E31" s="59"/>
      <c r="F31" s="187"/>
      <c r="G31" s="67" t="s">
        <v>76</v>
      </c>
      <c r="H31" s="189"/>
      <c r="I31" s="60">
        <f t="shared" si="1"/>
        <v>0</v>
      </c>
      <c r="J31" s="20"/>
      <c r="K31" s="20"/>
      <c r="L31" s="20"/>
      <c r="M31" s="20"/>
      <c r="N31" s="20"/>
      <c r="O31" s="4"/>
      <c r="P31" s="4"/>
      <c r="Q31" s="4"/>
      <c r="R31" s="4"/>
    </row>
    <row r="32" spans="1:18" s="5" customFormat="1" ht="16.5" x14ac:dyDescent="0.15">
      <c r="A32" s="187"/>
      <c r="B32" s="67" t="s">
        <v>76</v>
      </c>
      <c r="C32" s="189"/>
      <c r="D32" s="60">
        <f t="shared" si="0"/>
        <v>0</v>
      </c>
      <c r="E32" s="59"/>
      <c r="F32" s="187"/>
      <c r="G32" s="67" t="s">
        <v>76</v>
      </c>
      <c r="H32" s="189"/>
      <c r="I32" s="60">
        <f t="shared" si="1"/>
        <v>0</v>
      </c>
      <c r="J32" s="20"/>
      <c r="K32" s="20"/>
      <c r="L32" s="20"/>
      <c r="M32" s="20"/>
      <c r="N32" s="20"/>
      <c r="O32" s="4"/>
      <c r="P32" s="4"/>
      <c r="Q32" s="4"/>
      <c r="R32" s="4"/>
    </row>
    <row r="33" spans="1:18" s="5" customFormat="1" ht="16.5" x14ac:dyDescent="0.15">
      <c r="A33" s="187"/>
      <c r="B33" s="67" t="s">
        <v>76</v>
      </c>
      <c r="C33" s="189"/>
      <c r="D33" s="60">
        <f t="shared" si="0"/>
        <v>0</v>
      </c>
      <c r="E33" s="59"/>
      <c r="F33" s="187"/>
      <c r="G33" s="67" t="s">
        <v>76</v>
      </c>
      <c r="H33" s="189"/>
      <c r="I33" s="60">
        <f t="shared" si="1"/>
        <v>0</v>
      </c>
      <c r="J33" s="20"/>
      <c r="K33" s="20"/>
      <c r="L33" s="20"/>
      <c r="M33" s="20"/>
      <c r="N33" s="20"/>
      <c r="O33" s="4"/>
      <c r="P33" s="4"/>
      <c r="Q33" s="4"/>
      <c r="R33" s="4"/>
    </row>
    <row r="34" spans="1:18" s="5" customFormat="1" ht="16.5" x14ac:dyDescent="0.15">
      <c r="A34" s="187"/>
      <c r="B34" s="67" t="s">
        <v>76</v>
      </c>
      <c r="C34" s="189"/>
      <c r="D34" s="60">
        <f t="shared" si="0"/>
        <v>0</v>
      </c>
      <c r="E34" s="59"/>
      <c r="F34" s="187"/>
      <c r="G34" s="67" t="s">
        <v>76</v>
      </c>
      <c r="H34" s="189"/>
      <c r="I34" s="60">
        <f t="shared" si="1"/>
        <v>0</v>
      </c>
      <c r="J34" s="20"/>
      <c r="K34" s="20"/>
      <c r="L34" s="20"/>
      <c r="M34" s="20"/>
      <c r="N34" s="20"/>
      <c r="O34" s="4"/>
      <c r="P34" s="4"/>
      <c r="Q34" s="4"/>
      <c r="R34" s="4"/>
    </row>
    <row r="35" spans="1:18" s="5" customFormat="1" ht="16.5" x14ac:dyDescent="0.15">
      <c r="A35" s="187"/>
      <c r="B35" s="67" t="s">
        <v>76</v>
      </c>
      <c r="C35" s="189"/>
      <c r="D35" s="60">
        <f t="shared" si="0"/>
        <v>0</v>
      </c>
      <c r="E35" s="59"/>
      <c r="F35" s="187"/>
      <c r="G35" s="67" t="s">
        <v>76</v>
      </c>
      <c r="H35" s="189"/>
      <c r="I35" s="60">
        <f t="shared" si="1"/>
        <v>0</v>
      </c>
      <c r="J35" s="20"/>
      <c r="K35" s="20"/>
      <c r="L35" s="20"/>
      <c r="M35" s="20"/>
      <c r="N35" s="20"/>
      <c r="O35" s="4"/>
      <c r="P35" s="4"/>
      <c r="Q35" s="4"/>
      <c r="R35" s="4"/>
    </row>
    <row r="36" spans="1:18" s="5" customFormat="1" ht="16.5" x14ac:dyDescent="0.15">
      <c r="A36" s="187"/>
      <c r="B36" s="67" t="s">
        <v>76</v>
      </c>
      <c r="C36" s="189"/>
      <c r="D36" s="60">
        <f t="shared" si="0"/>
        <v>0</v>
      </c>
      <c r="E36" s="59"/>
      <c r="F36" s="187"/>
      <c r="G36" s="67" t="s">
        <v>76</v>
      </c>
      <c r="H36" s="189"/>
      <c r="I36" s="60">
        <f t="shared" si="1"/>
        <v>0</v>
      </c>
      <c r="J36" s="20"/>
      <c r="K36" s="20"/>
      <c r="L36" s="20"/>
      <c r="M36" s="20"/>
      <c r="N36" s="20"/>
      <c r="O36" s="4"/>
      <c r="P36" s="4"/>
      <c r="Q36" s="4"/>
      <c r="R36" s="4"/>
    </row>
    <row r="37" spans="1:18" s="5" customFormat="1" ht="16.5" x14ac:dyDescent="0.15">
      <c r="A37" s="187"/>
      <c r="B37" s="67" t="s">
        <v>76</v>
      </c>
      <c r="C37" s="189"/>
      <c r="D37" s="60">
        <f t="shared" si="0"/>
        <v>0</v>
      </c>
      <c r="E37" s="59"/>
      <c r="F37" s="187"/>
      <c r="G37" s="67" t="s">
        <v>76</v>
      </c>
      <c r="H37" s="189"/>
      <c r="I37" s="60">
        <f t="shared" si="1"/>
        <v>0</v>
      </c>
      <c r="J37" s="32" t="s">
        <v>53</v>
      </c>
      <c r="K37" s="20"/>
      <c r="L37" s="20"/>
      <c r="M37" s="20"/>
      <c r="N37" s="20"/>
      <c r="O37" s="4"/>
      <c r="P37" s="4"/>
      <c r="Q37" s="4"/>
      <c r="R37" s="4"/>
    </row>
    <row r="38" spans="1:18" s="5" customFormat="1" ht="17.25" thickBot="1" x14ac:dyDescent="0.2">
      <c r="A38" s="188"/>
      <c r="B38" s="68" t="s">
        <v>76</v>
      </c>
      <c r="C38" s="190"/>
      <c r="D38" s="65">
        <f t="shared" si="0"/>
        <v>0</v>
      </c>
      <c r="E38" s="59"/>
      <c r="F38" s="188"/>
      <c r="G38" s="68" t="s">
        <v>76</v>
      </c>
      <c r="H38" s="190"/>
      <c r="I38" s="65">
        <f t="shared" si="1"/>
        <v>0</v>
      </c>
      <c r="J38" s="32" t="s">
        <v>112</v>
      </c>
      <c r="K38" s="20"/>
      <c r="L38" s="20"/>
      <c r="M38" s="20"/>
      <c r="N38" s="20"/>
      <c r="O38" s="4"/>
      <c r="P38" s="4"/>
      <c r="Q38" s="4"/>
      <c r="R38" s="4"/>
    </row>
    <row r="39" spans="1:18" s="5" customFormat="1" ht="16.5" x14ac:dyDescent="0.15">
      <c r="A39" s="69"/>
      <c r="B39" s="69"/>
      <c r="C39" s="69"/>
      <c r="D39" s="69"/>
      <c r="E39" s="69"/>
      <c r="F39" s="69"/>
      <c r="G39" s="69"/>
      <c r="H39" s="69"/>
      <c r="I39" s="69"/>
      <c r="J39" s="20"/>
      <c r="K39" s="20"/>
      <c r="L39" s="20"/>
      <c r="M39" s="20"/>
      <c r="N39" s="20"/>
      <c r="O39" s="4"/>
      <c r="P39" s="4"/>
      <c r="Q39" s="4"/>
      <c r="R39" s="4"/>
    </row>
    <row r="40" spans="1:18" s="5" customFormat="1" ht="16.5" x14ac:dyDescent="0.15">
      <c r="A40" s="59"/>
      <c r="B40" s="59"/>
      <c r="C40" s="59"/>
      <c r="D40" s="59"/>
      <c r="E40" s="59"/>
      <c r="F40" s="59"/>
      <c r="G40" s="59"/>
      <c r="H40" s="59"/>
      <c r="I40" s="59"/>
      <c r="J40" s="20"/>
      <c r="K40" s="20"/>
      <c r="L40" s="20"/>
      <c r="M40" s="20"/>
      <c r="N40" s="20"/>
      <c r="O40" s="4"/>
      <c r="P40" s="4"/>
      <c r="Q40" s="4"/>
      <c r="R40" s="4"/>
    </row>
    <row r="41" spans="1:18" s="5" customFormat="1" x14ac:dyDescent="0.15">
      <c r="A41" s="58"/>
      <c r="B41" s="58"/>
      <c r="C41" s="58"/>
      <c r="D41" s="58"/>
      <c r="E41" s="58"/>
      <c r="F41" s="58"/>
      <c r="G41" s="58"/>
      <c r="H41" s="58"/>
      <c r="I41" s="58"/>
      <c r="J41" s="4"/>
      <c r="K41" s="4"/>
      <c r="L41" s="4"/>
      <c r="M41" s="4"/>
      <c r="N41" s="4"/>
      <c r="O41" s="4"/>
      <c r="P41" s="4"/>
      <c r="Q41" s="4"/>
      <c r="R41" s="4"/>
    </row>
    <row r="42" spans="1:18" s="5" customFormat="1" x14ac:dyDescent="0.15">
      <c r="A42" s="58"/>
      <c r="B42" s="58"/>
      <c r="C42" s="58"/>
      <c r="D42" s="58"/>
      <c r="E42" s="58"/>
      <c r="F42" s="58"/>
      <c r="G42" s="58"/>
      <c r="H42" s="58"/>
      <c r="I42" s="58"/>
      <c r="J42" s="4"/>
      <c r="K42" s="4"/>
      <c r="L42" s="4"/>
      <c r="M42" s="4"/>
      <c r="N42" s="4"/>
      <c r="O42" s="4"/>
      <c r="P42" s="4"/>
      <c r="Q42" s="4"/>
      <c r="R42" s="4"/>
    </row>
    <row r="43" spans="1:18" s="5" customFormat="1" x14ac:dyDescent="0.15">
      <c r="A43" s="58"/>
      <c r="B43" s="58"/>
      <c r="C43" s="58"/>
      <c r="D43" s="58"/>
      <c r="E43" s="58"/>
      <c r="F43" s="58"/>
      <c r="G43" s="58"/>
      <c r="H43" s="58"/>
      <c r="I43" s="58"/>
      <c r="J43" s="4"/>
      <c r="K43" s="4"/>
      <c r="L43" s="4"/>
      <c r="M43" s="4"/>
      <c r="N43" s="4"/>
      <c r="O43" s="4"/>
      <c r="P43" s="4"/>
      <c r="Q43" s="4"/>
      <c r="R43" s="4"/>
    </row>
    <row r="44" spans="1:18" s="5" customFormat="1" x14ac:dyDescent="0.15">
      <c r="A44" s="58"/>
      <c r="B44" s="58"/>
      <c r="C44" s="58"/>
      <c r="D44" s="58"/>
      <c r="E44" s="58"/>
      <c r="F44" s="58"/>
      <c r="G44" s="58"/>
      <c r="H44" s="58"/>
      <c r="I44" s="58"/>
      <c r="J44" s="4"/>
      <c r="K44" s="4"/>
      <c r="L44" s="4"/>
      <c r="M44" s="4"/>
      <c r="N44" s="4"/>
      <c r="O44" s="4"/>
      <c r="P44" s="4"/>
      <c r="Q44" s="4"/>
      <c r="R44" s="4"/>
    </row>
    <row r="45" spans="1:18" s="5" customFormat="1" x14ac:dyDescent="0.15">
      <c r="A45" s="58"/>
      <c r="B45" s="58"/>
      <c r="C45" s="58"/>
      <c r="D45" s="58"/>
      <c r="E45" s="58"/>
      <c r="F45" s="58"/>
      <c r="G45" s="58"/>
      <c r="H45" s="58"/>
      <c r="I45" s="58"/>
      <c r="J45" s="4"/>
      <c r="K45" s="4"/>
      <c r="L45" s="4"/>
      <c r="M45" s="4"/>
      <c r="N45" s="4"/>
      <c r="O45" s="4"/>
      <c r="P45" s="4"/>
      <c r="Q45" s="4"/>
      <c r="R45" s="4"/>
    </row>
    <row r="46" spans="1:18" s="5" customFormat="1" x14ac:dyDescent="0.15">
      <c r="A46" s="58"/>
      <c r="B46" s="58"/>
      <c r="C46" s="58"/>
      <c r="D46" s="58"/>
      <c r="E46" s="58"/>
      <c r="F46" s="58"/>
      <c r="G46" s="58"/>
      <c r="H46" s="58"/>
      <c r="I46" s="58"/>
      <c r="J46" s="4"/>
      <c r="K46" s="4"/>
      <c r="L46" s="4"/>
      <c r="M46" s="4"/>
      <c r="N46" s="4"/>
      <c r="O46" s="4"/>
      <c r="P46" s="4"/>
      <c r="Q46" s="4"/>
      <c r="R46" s="4"/>
    </row>
    <row r="47" spans="1:18" s="5" customFormat="1" x14ac:dyDescent="0.15">
      <c r="A47" s="58"/>
      <c r="B47" s="58"/>
      <c r="C47" s="58"/>
      <c r="D47" s="58"/>
      <c r="E47" s="58"/>
      <c r="F47" s="58"/>
      <c r="G47" s="58"/>
      <c r="H47" s="58"/>
      <c r="I47" s="58"/>
      <c r="J47" s="4"/>
      <c r="K47" s="4"/>
      <c r="L47" s="4"/>
      <c r="M47" s="4"/>
      <c r="N47" s="4"/>
      <c r="O47" s="4"/>
      <c r="P47" s="4"/>
      <c r="Q47" s="4"/>
      <c r="R47" s="4"/>
    </row>
    <row r="48" spans="1:18" s="5" customFormat="1" x14ac:dyDescent="0.15">
      <c r="A48" s="58"/>
      <c r="B48" s="58"/>
      <c r="C48" s="58"/>
      <c r="D48" s="58"/>
      <c r="E48" s="58"/>
      <c r="F48" s="58"/>
      <c r="G48" s="58"/>
      <c r="H48" s="58"/>
      <c r="I48" s="58"/>
      <c r="J48" s="4"/>
      <c r="K48" s="4"/>
      <c r="L48" s="4"/>
      <c r="M48" s="4"/>
      <c r="N48" s="4"/>
      <c r="O48" s="4"/>
      <c r="P48" s="4"/>
      <c r="Q48" s="4"/>
      <c r="R48" s="4"/>
    </row>
    <row r="49" spans="1:18" s="5" customFormat="1" x14ac:dyDescent="0.15">
      <c r="A49" s="58"/>
      <c r="B49" s="58"/>
      <c r="C49" s="58"/>
      <c r="D49" s="58"/>
      <c r="E49" s="58"/>
      <c r="F49" s="58"/>
      <c r="G49" s="58"/>
      <c r="H49" s="58"/>
      <c r="I49" s="58"/>
      <c r="J49" s="4"/>
      <c r="K49" s="4"/>
      <c r="L49" s="4"/>
      <c r="M49" s="4"/>
      <c r="N49" s="4"/>
      <c r="O49" s="4"/>
      <c r="P49" s="4"/>
      <c r="Q49" s="4"/>
      <c r="R49" s="4"/>
    </row>
    <row r="50" spans="1:18" s="5" customFormat="1" x14ac:dyDescent="0.15">
      <c r="A50" s="58"/>
      <c r="B50" s="58"/>
      <c r="C50" s="58"/>
      <c r="D50" s="58"/>
      <c r="E50" s="58"/>
      <c r="F50" s="58"/>
      <c r="G50" s="58"/>
      <c r="H50" s="58"/>
      <c r="I50" s="58"/>
      <c r="J50" s="4"/>
      <c r="K50" s="4"/>
      <c r="L50" s="4"/>
      <c r="M50" s="4"/>
      <c r="N50" s="4"/>
      <c r="O50" s="4"/>
      <c r="P50" s="4"/>
      <c r="Q50" s="4"/>
      <c r="R50" s="4"/>
    </row>
    <row r="51" spans="1:18" s="5" customFormat="1" x14ac:dyDescent="0.15">
      <c r="A51" s="58"/>
      <c r="B51" s="58"/>
      <c r="C51" s="58"/>
      <c r="D51" s="58"/>
      <c r="E51" s="58"/>
      <c r="F51" s="58"/>
      <c r="G51" s="58"/>
      <c r="H51" s="58"/>
      <c r="I51" s="58"/>
      <c r="J51" s="4"/>
      <c r="K51" s="4"/>
      <c r="L51" s="4"/>
      <c r="M51" s="4"/>
      <c r="N51" s="4"/>
      <c r="O51" s="4"/>
      <c r="P51" s="4"/>
      <c r="Q51" s="4"/>
      <c r="R51" s="4"/>
    </row>
    <row r="52" spans="1:18" s="5" customFormat="1" x14ac:dyDescent="0.15">
      <c r="A52" s="58"/>
      <c r="B52" s="58"/>
      <c r="C52" s="58"/>
      <c r="D52" s="58"/>
      <c r="E52" s="58"/>
      <c r="F52" s="58"/>
      <c r="G52" s="58"/>
      <c r="H52" s="58"/>
      <c r="I52" s="58"/>
      <c r="J52" s="4"/>
      <c r="K52" s="4"/>
      <c r="L52" s="4"/>
      <c r="M52" s="4"/>
      <c r="N52" s="4"/>
      <c r="O52" s="4"/>
      <c r="P52" s="4"/>
      <c r="Q52" s="4"/>
      <c r="R52" s="4"/>
    </row>
    <row r="53" spans="1:18" s="5" customFormat="1" x14ac:dyDescent="0.15">
      <c r="A53" s="58"/>
      <c r="B53" s="58"/>
      <c r="C53" s="58"/>
      <c r="D53" s="58"/>
      <c r="E53" s="58"/>
      <c r="F53" s="58"/>
      <c r="G53" s="58"/>
      <c r="H53" s="58"/>
      <c r="I53" s="58"/>
      <c r="J53" s="4"/>
      <c r="K53" s="4"/>
      <c r="L53" s="4"/>
      <c r="M53" s="4"/>
      <c r="N53" s="4"/>
      <c r="O53" s="4"/>
      <c r="P53" s="4"/>
      <c r="Q53" s="4"/>
      <c r="R53" s="4"/>
    </row>
    <row r="54" spans="1:18" s="5" customFormat="1" x14ac:dyDescent="0.15">
      <c r="A54" s="58"/>
      <c r="B54" s="58"/>
      <c r="C54" s="58"/>
      <c r="D54" s="58"/>
      <c r="E54" s="58"/>
      <c r="F54" s="58"/>
      <c r="G54" s="58"/>
      <c r="H54" s="58"/>
      <c r="I54" s="58"/>
      <c r="J54" s="4"/>
      <c r="K54" s="4"/>
      <c r="L54" s="4"/>
      <c r="M54" s="4"/>
      <c r="N54" s="4"/>
      <c r="O54" s="4"/>
      <c r="P54" s="4"/>
      <c r="Q54" s="4"/>
      <c r="R54" s="4"/>
    </row>
    <row r="55" spans="1:18" s="5" customFormat="1" x14ac:dyDescent="0.15">
      <c r="A55" s="58"/>
      <c r="B55" s="58"/>
      <c r="C55" s="58"/>
      <c r="D55" s="58"/>
      <c r="E55" s="58"/>
      <c r="F55" s="58"/>
      <c r="G55" s="58"/>
      <c r="H55" s="58"/>
      <c r="I55" s="58"/>
      <c r="J55" s="4"/>
      <c r="K55" s="4"/>
      <c r="L55" s="4"/>
      <c r="M55" s="4"/>
      <c r="N55" s="4"/>
      <c r="O55" s="4"/>
      <c r="P55" s="4"/>
      <c r="Q55" s="4"/>
      <c r="R55" s="4"/>
    </row>
    <row r="56" spans="1:18" s="5" customFormat="1" x14ac:dyDescent="0.15">
      <c r="A56" s="58"/>
      <c r="B56" s="58"/>
      <c r="C56" s="58"/>
      <c r="D56" s="58"/>
      <c r="E56" s="58"/>
      <c r="F56" s="58"/>
      <c r="G56" s="58"/>
      <c r="H56" s="58"/>
      <c r="I56" s="58"/>
      <c r="J56" s="4"/>
      <c r="K56" s="4"/>
      <c r="L56" s="4"/>
      <c r="M56" s="4"/>
      <c r="N56" s="4"/>
      <c r="O56" s="4"/>
      <c r="P56" s="4"/>
      <c r="Q56" s="4"/>
      <c r="R56" s="4"/>
    </row>
    <row r="57" spans="1:18" s="5" customFormat="1" x14ac:dyDescent="0.15">
      <c r="A57" s="58"/>
      <c r="B57" s="58"/>
      <c r="C57" s="58"/>
      <c r="D57" s="58"/>
      <c r="E57" s="58"/>
      <c r="F57" s="58"/>
      <c r="G57" s="58"/>
      <c r="H57" s="58"/>
      <c r="I57" s="58"/>
      <c r="J57" s="4"/>
      <c r="K57" s="4"/>
      <c r="L57" s="4"/>
      <c r="M57" s="4"/>
      <c r="N57" s="4"/>
      <c r="O57" s="4"/>
      <c r="P57" s="4"/>
      <c r="Q57" s="4"/>
      <c r="R57" s="4"/>
    </row>
    <row r="58" spans="1:18" s="5" customFormat="1" x14ac:dyDescent="0.15">
      <c r="A58" s="58"/>
      <c r="B58" s="58"/>
      <c r="C58" s="58"/>
      <c r="D58" s="58"/>
      <c r="E58" s="58"/>
      <c r="F58" s="58"/>
      <c r="G58" s="58"/>
      <c r="H58" s="58"/>
      <c r="I58" s="58"/>
      <c r="J58" s="4"/>
      <c r="K58" s="4"/>
      <c r="L58" s="4"/>
      <c r="M58" s="4"/>
      <c r="N58" s="4"/>
      <c r="O58" s="4"/>
      <c r="P58" s="4"/>
      <c r="Q58" s="4"/>
      <c r="R58" s="4"/>
    </row>
    <row r="59" spans="1:18" s="5" customFormat="1" x14ac:dyDescent="0.15">
      <c r="A59" s="58"/>
      <c r="B59" s="58"/>
      <c r="C59" s="58"/>
      <c r="D59" s="58"/>
      <c r="E59" s="58"/>
      <c r="F59" s="58"/>
      <c r="G59" s="58"/>
      <c r="H59" s="58"/>
      <c r="I59" s="58"/>
      <c r="J59" s="4"/>
      <c r="K59" s="4"/>
      <c r="L59" s="4"/>
      <c r="M59" s="4"/>
      <c r="N59" s="4"/>
      <c r="O59" s="4"/>
      <c r="P59" s="4"/>
      <c r="Q59" s="4"/>
      <c r="R59" s="4"/>
    </row>
    <row r="60" spans="1:18" s="5" customFormat="1" x14ac:dyDescent="0.15">
      <c r="A60" s="58"/>
      <c r="B60" s="58"/>
      <c r="C60" s="58"/>
      <c r="D60" s="58"/>
      <c r="E60" s="58"/>
      <c r="F60" s="58"/>
      <c r="G60" s="58"/>
      <c r="H60" s="58"/>
      <c r="I60" s="58"/>
      <c r="J60" s="4"/>
      <c r="K60" s="4"/>
      <c r="L60" s="4"/>
      <c r="M60" s="4"/>
      <c r="N60" s="4"/>
      <c r="O60" s="4"/>
      <c r="P60" s="4"/>
      <c r="Q60" s="4"/>
      <c r="R60" s="4"/>
    </row>
    <row r="61" spans="1:18" s="5" customFormat="1" x14ac:dyDescent="0.15">
      <c r="A61" s="61"/>
      <c r="B61" s="61"/>
      <c r="C61" s="61"/>
      <c r="D61" s="61"/>
      <c r="E61" s="61"/>
      <c r="F61" s="61"/>
      <c r="G61" s="61"/>
      <c r="H61" s="61"/>
      <c r="I61" s="61"/>
      <c r="R61" s="4"/>
    </row>
    <row r="62" spans="1:18" s="5" customFormat="1" x14ac:dyDescent="0.15">
      <c r="A62" s="61"/>
      <c r="B62" s="61"/>
      <c r="C62" s="61"/>
      <c r="D62" s="61"/>
      <c r="E62" s="61"/>
      <c r="F62" s="61"/>
      <c r="G62" s="61"/>
      <c r="H62" s="61"/>
      <c r="I62" s="61"/>
      <c r="Q62" s="33"/>
      <c r="R62" s="4"/>
    </row>
    <row r="63" spans="1:18" s="5" customFormat="1" x14ac:dyDescent="0.15">
      <c r="A63" s="61"/>
      <c r="B63" s="61"/>
      <c r="C63" s="61"/>
      <c r="D63" s="61"/>
      <c r="E63" s="61"/>
      <c r="F63" s="61"/>
      <c r="G63" s="61"/>
      <c r="H63" s="61"/>
      <c r="I63" s="61"/>
      <c r="Q63" s="33"/>
      <c r="R63" s="4"/>
    </row>
    <row r="64" spans="1:18" s="5" customFormat="1" x14ac:dyDescent="0.15">
      <c r="A64" s="61"/>
      <c r="B64" s="61"/>
      <c r="C64" s="61"/>
      <c r="D64" s="61"/>
      <c r="E64" s="61"/>
      <c r="F64" s="61"/>
      <c r="G64" s="61"/>
      <c r="H64" s="61"/>
      <c r="I64" s="61"/>
      <c r="Q64" s="33"/>
      <c r="R64" s="4"/>
    </row>
    <row r="65" spans="1:18" s="5" customFormat="1" x14ac:dyDescent="0.15">
      <c r="A65" s="61"/>
      <c r="B65" s="61"/>
      <c r="C65" s="61"/>
      <c r="D65" s="61"/>
      <c r="E65" s="61"/>
      <c r="F65" s="61"/>
      <c r="G65" s="61"/>
      <c r="H65" s="61"/>
      <c r="I65" s="61"/>
      <c r="Q65" s="33"/>
      <c r="R65" s="4"/>
    </row>
    <row r="66" spans="1:18" s="5" customFormat="1" x14ac:dyDescent="0.15">
      <c r="A66" s="61"/>
      <c r="B66" s="61"/>
      <c r="C66" s="61"/>
      <c r="D66" s="61"/>
      <c r="E66" s="61"/>
      <c r="F66" s="61"/>
      <c r="G66" s="61"/>
      <c r="H66" s="61"/>
      <c r="I66" s="61"/>
      <c r="Q66" s="33"/>
      <c r="R66" s="4"/>
    </row>
    <row r="67" spans="1:18" s="5" customFormat="1" x14ac:dyDescent="0.15">
      <c r="A67" s="61"/>
      <c r="B67" s="61"/>
      <c r="C67" s="61"/>
      <c r="D67" s="61"/>
      <c r="E67" s="61"/>
      <c r="F67" s="61"/>
      <c r="G67" s="61"/>
      <c r="H67" s="61"/>
      <c r="I67" s="61"/>
      <c r="Q67" s="33"/>
      <c r="R67" s="4"/>
    </row>
    <row r="68" spans="1:18" s="5" customFormat="1" x14ac:dyDescent="0.15">
      <c r="A68" s="61"/>
      <c r="B68" s="61"/>
      <c r="C68" s="61"/>
      <c r="D68" s="61"/>
      <c r="E68" s="61"/>
      <c r="F68" s="61"/>
      <c r="G68" s="61"/>
      <c r="H68" s="61"/>
      <c r="I68" s="61"/>
      <c r="Q68" s="33"/>
      <c r="R68" s="4"/>
    </row>
    <row r="69" spans="1:18" s="5" customFormat="1" x14ac:dyDescent="0.15">
      <c r="A69" s="61"/>
      <c r="B69" s="61"/>
      <c r="C69" s="61"/>
      <c r="D69" s="61"/>
      <c r="E69" s="61"/>
      <c r="F69" s="61"/>
      <c r="G69" s="61"/>
      <c r="H69" s="61"/>
      <c r="I69" s="61"/>
      <c r="Q69" s="33"/>
      <c r="R69" s="4"/>
    </row>
    <row r="70" spans="1:18" s="5" customFormat="1" x14ac:dyDescent="0.15">
      <c r="A70" s="61"/>
      <c r="B70" s="61"/>
      <c r="C70" s="61"/>
      <c r="D70" s="61"/>
      <c r="E70" s="61"/>
      <c r="F70" s="61"/>
      <c r="G70" s="61"/>
      <c r="H70" s="61"/>
      <c r="I70" s="61"/>
      <c r="Q70" s="33"/>
      <c r="R70" s="4"/>
    </row>
    <row r="71" spans="1:18" s="5" customFormat="1" x14ac:dyDescent="0.15">
      <c r="A71" s="61"/>
      <c r="B71" s="61"/>
      <c r="C71" s="61"/>
      <c r="D71" s="61"/>
      <c r="E71" s="61"/>
      <c r="F71" s="61"/>
      <c r="G71" s="61"/>
      <c r="H71" s="61"/>
      <c r="I71" s="61"/>
      <c r="Q71" s="33"/>
      <c r="R71" s="4"/>
    </row>
    <row r="72" spans="1:18" s="5" customFormat="1" x14ac:dyDescent="0.15">
      <c r="A72" s="61"/>
      <c r="B72" s="61"/>
      <c r="C72" s="61"/>
      <c r="D72" s="61"/>
      <c r="E72" s="61"/>
      <c r="F72" s="61"/>
      <c r="G72" s="61"/>
      <c r="H72" s="61"/>
      <c r="I72" s="61"/>
      <c r="Q72" s="33"/>
      <c r="R72" s="4"/>
    </row>
    <row r="73" spans="1:18" s="5" customFormat="1" x14ac:dyDescent="0.15">
      <c r="A73" s="61"/>
      <c r="B73" s="61"/>
      <c r="C73" s="61"/>
      <c r="D73" s="61"/>
      <c r="E73" s="61"/>
      <c r="F73" s="61"/>
      <c r="G73" s="61"/>
      <c r="H73" s="61"/>
      <c r="I73" s="61"/>
      <c r="Q73" s="33"/>
      <c r="R73" s="4"/>
    </row>
    <row r="74" spans="1:18" s="5" customFormat="1" x14ac:dyDescent="0.15">
      <c r="A74" s="61"/>
      <c r="B74" s="61"/>
      <c r="C74" s="61"/>
      <c r="D74" s="61"/>
      <c r="E74" s="61"/>
      <c r="F74" s="61"/>
      <c r="G74" s="61"/>
      <c r="H74" s="61"/>
      <c r="I74" s="61"/>
      <c r="Q74" s="33"/>
      <c r="R74" s="4"/>
    </row>
    <row r="75" spans="1:18" s="5" customFormat="1" x14ac:dyDescent="0.15">
      <c r="A75" s="61"/>
      <c r="B75" s="61"/>
      <c r="C75" s="61"/>
      <c r="D75" s="61"/>
      <c r="E75" s="61"/>
      <c r="F75" s="61"/>
      <c r="G75" s="61"/>
      <c r="H75" s="61"/>
      <c r="I75" s="61"/>
      <c r="Q75" s="33"/>
      <c r="R75" s="4"/>
    </row>
    <row r="76" spans="1:18" s="5" customFormat="1" ht="16.5" customHeight="1" x14ac:dyDescent="0.15">
      <c r="A76" s="61"/>
      <c r="B76" s="61"/>
      <c r="C76" s="61"/>
      <c r="D76" s="61"/>
      <c r="E76" s="61"/>
      <c r="F76" s="61"/>
      <c r="G76" s="61"/>
      <c r="H76" s="61"/>
      <c r="I76" s="61"/>
      <c r="Q76" s="33"/>
      <c r="R76" s="4"/>
    </row>
    <row r="77" spans="1:18" s="5" customFormat="1" x14ac:dyDescent="0.15">
      <c r="A77" s="61"/>
      <c r="B77" s="61"/>
      <c r="C77" s="61"/>
      <c r="D77" s="61"/>
      <c r="E77" s="61"/>
      <c r="F77" s="61"/>
      <c r="G77" s="61"/>
      <c r="H77" s="61"/>
      <c r="I77" s="61"/>
      <c r="Q77" s="33"/>
      <c r="R77" s="4"/>
    </row>
    <row r="78" spans="1:18" s="5" customFormat="1" x14ac:dyDescent="0.15">
      <c r="A78" s="61"/>
      <c r="B78" s="61"/>
      <c r="C78" s="61"/>
      <c r="D78" s="61"/>
      <c r="E78" s="61"/>
      <c r="F78" s="61"/>
      <c r="G78" s="61"/>
      <c r="H78" s="61"/>
      <c r="I78" s="61"/>
      <c r="Q78" s="33"/>
      <c r="R78" s="4"/>
    </row>
    <row r="79" spans="1:18" s="5" customFormat="1" x14ac:dyDescent="0.15">
      <c r="A79" s="61"/>
      <c r="B79" s="61"/>
      <c r="C79" s="61"/>
      <c r="D79" s="61"/>
      <c r="E79" s="61"/>
      <c r="F79" s="61"/>
      <c r="G79" s="61"/>
      <c r="H79" s="61"/>
      <c r="I79" s="61"/>
      <c r="Q79" s="33"/>
      <c r="R79" s="4"/>
    </row>
    <row r="80" spans="1:18" s="5" customFormat="1" x14ac:dyDescent="0.15">
      <c r="A80" s="61"/>
      <c r="B80" s="61"/>
      <c r="C80" s="61"/>
      <c r="D80" s="61"/>
      <c r="E80" s="61"/>
      <c r="F80" s="61"/>
      <c r="G80" s="61"/>
      <c r="H80" s="61"/>
      <c r="I80" s="61"/>
      <c r="Q80" s="33"/>
      <c r="R80" s="4"/>
    </row>
    <row r="81" spans="1:18" s="5" customFormat="1" x14ac:dyDescent="0.15">
      <c r="A81" s="61"/>
      <c r="B81" s="61"/>
      <c r="C81" s="61"/>
      <c r="D81" s="61"/>
      <c r="E81" s="61"/>
      <c r="F81" s="61"/>
      <c r="G81" s="61"/>
      <c r="H81" s="61"/>
      <c r="I81" s="61"/>
      <c r="Q81" s="33"/>
      <c r="R81" s="4"/>
    </row>
    <row r="82" spans="1:18" s="5" customFormat="1" x14ac:dyDescent="0.15">
      <c r="A82" s="61"/>
      <c r="B82" s="61"/>
      <c r="C82" s="61"/>
      <c r="D82" s="61"/>
      <c r="E82" s="61"/>
      <c r="F82" s="61"/>
      <c r="G82" s="61"/>
      <c r="H82" s="61"/>
      <c r="I82" s="61"/>
      <c r="Q82" s="33"/>
      <c r="R82" s="4"/>
    </row>
    <row r="83" spans="1:18" s="5" customFormat="1" x14ac:dyDescent="0.15">
      <c r="A83" s="61"/>
      <c r="B83" s="61"/>
      <c r="C83" s="61"/>
      <c r="D83" s="61"/>
      <c r="E83" s="61"/>
      <c r="F83" s="61"/>
      <c r="G83" s="61"/>
      <c r="H83" s="61"/>
      <c r="I83" s="61"/>
      <c r="Q83" s="33"/>
      <c r="R83" s="4"/>
    </row>
    <row r="84" spans="1:18" s="5" customFormat="1" x14ac:dyDescent="0.15">
      <c r="A84" s="61"/>
      <c r="B84" s="61"/>
      <c r="C84" s="61"/>
      <c r="D84" s="61"/>
      <c r="E84" s="61"/>
      <c r="F84" s="61"/>
      <c r="G84" s="61"/>
      <c r="H84" s="61"/>
      <c r="I84" s="61"/>
      <c r="Q84" s="33"/>
      <c r="R84" s="4"/>
    </row>
    <row r="85" spans="1:18" s="5" customFormat="1" x14ac:dyDescent="0.15">
      <c r="A85" s="61"/>
      <c r="B85" s="61"/>
      <c r="C85" s="61"/>
      <c r="D85" s="61"/>
      <c r="E85" s="61"/>
      <c r="F85" s="61"/>
      <c r="G85" s="61"/>
      <c r="H85" s="61"/>
      <c r="I85" s="61"/>
      <c r="Q85" s="33"/>
      <c r="R85" s="4"/>
    </row>
    <row r="86" spans="1:18" s="5" customFormat="1" x14ac:dyDescent="0.15">
      <c r="A86" s="61"/>
      <c r="B86" s="61"/>
      <c r="C86" s="61"/>
      <c r="D86" s="61"/>
      <c r="E86" s="61"/>
      <c r="F86" s="61"/>
      <c r="G86" s="61"/>
      <c r="H86" s="61"/>
      <c r="I86" s="61"/>
      <c r="Q86" s="33"/>
      <c r="R86" s="4"/>
    </row>
    <row r="87" spans="1:18" s="5" customFormat="1" x14ac:dyDescent="0.15">
      <c r="A87" s="61"/>
      <c r="B87" s="61"/>
      <c r="C87" s="61"/>
      <c r="D87" s="61"/>
      <c r="E87" s="61"/>
      <c r="F87" s="61"/>
      <c r="G87" s="61"/>
      <c r="H87" s="61"/>
      <c r="I87" s="61"/>
      <c r="Q87" s="33"/>
      <c r="R87" s="4"/>
    </row>
    <row r="88" spans="1:18" s="5" customFormat="1" x14ac:dyDescent="0.15">
      <c r="A88" s="61"/>
      <c r="B88" s="61"/>
      <c r="C88" s="61"/>
      <c r="D88" s="61"/>
      <c r="E88" s="61"/>
      <c r="F88" s="61"/>
      <c r="G88" s="61"/>
      <c r="H88" s="61"/>
      <c r="I88" s="61"/>
      <c r="Q88" s="33"/>
      <c r="R88" s="4"/>
    </row>
    <row r="89" spans="1:18" s="5" customFormat="1" x14ac:dyDescent="0.15">
      <c r="A89" s="61"/>
      <c r="B89" s="61"/>
      <c r="C89" s="61"/>
      <c r="D89" s="61"/>
      <c r="E89" s="61"/>
      <c r="F89" s="61"/>
      <c r="G89" s="61"/>
      <c r="H89" s="61"/>
      <c r="I89" s="61"/>
      <c r="Q89" s="33"/>
      <c r="R89" s="4"/>
    </row>
    <row r="90" spans="1:18" s="5" customFormat="1" x14ac:dyDescent="0.15">
      <c r="A90" s="61"/>
      <c r="B90" s="61"/>
      <c r="C90" s="61"/>
      <c r="D90" s="61"/>
      <c r="E90" s="61"/>
      <c r="F90" s="61"/>
      <c r="G90" s="61"/>
      <c r="H90" s="61"/>
      <c r="I90" s="61"/>
      <c r="Q90" s="33"/>
      <c r="R90" s="4"/>
    </row>
    <row r="91" spans="1:18" s="5" customFormat="1" x14ac:dyDescent="0.15">
      <c r="A91" s="61"/>
      <c r="B91" s="61"/>
      <c r="C91" s="61"/>
      <c r="D91" s="61"/>
      <c r="E91" s="61"/>
      <c r="F91" s="61"/>
      <c r="G91" s="61"/>
      <c r="H91" s="61"/>
      <c r="I91" s="61"/>
      <c r="Q91" s="33"/>
      <c r="R91" s="4"/>
    </row>
    <row r="92" spans="1:18" s="5" customFormat="1" x14ac:dyDescent="0.15">
      <c r="A92" s="61"/>
      <c r="B92" s="61"/>
      <c r="C92" s="61"/>
      <c r="D92" s="61"/>
      <c r="E92" s="61"/>
      <c r="F92" s="61"/>
      <c r="G92" s="61"/>
      <c r="H92" s="61"/>
      <c r="I92" s="61"/>
      <c r="Q92" s="33"/>
      <c r="R92" s="4"/>
    </row>
    <row r="93" spans="1:18" s="5" customFormat="1" x14ac:dyDescent="0.15">
      <c r="A93" s="61"/>
      <c r="B93" s="61"/>
      <c r="C93" s="61"/>
      <c r="D93" s="61"/>
      <c r="E93" s="61"/>
      <c r="F93" s="61"/>
      <c r="G93" s="61"/>
      <c r="H93" s="61"/>
      <c r="I93" s="61"/>
      <c r="Q93" s="33"/>
      <c r="R93" s="4"/>
    </row>
    <row r="94" spans="1:18" s="5" customFormat="1" x14ac:dyDescent="0.15">
      <c r="A94" s="61"/>
      <c r="B94" s="61"/>
      <c r="C94" s="61"/>
      <c r="D94" s="61"/>
      <c r="E94" s="61"/>
      <c r="F94" s="61"/>
      <c r="G94" s="61"/>
      <c r="H94" s="61"/>
      <c r="I94" s="61"/>
      <c r="Q94" s="33"/>
      <c r="R94" s="4"/>
    </row>
    <row r="95" spans="1:18" s="5" customFormat="1" x14ac:dyDescent="0.15">
      <c r="A95" s="61"/>
      <c r="B95" s="61"/>
      <c r="C95" s="61"/>
      <c r="D95" s="61"/>
      <c r="E95" s="61"/>
      <c r="F95" s="61"/>
      <c r="G95" s="61"/>
      <c r="H95" s="61"/>
      <c r="I95" s="61"/>
      <c r="Q95" s="33"/>
      <c r="R95" s="4"/>
    </row>
    <row r="96" spans="1:18" s="5" customFormat="1" x14ac:dyDescent="0.15">
      <c r="A96" s="61"/>
      <c r="B96" s="61"/>
      <c r="C96" s="61"/>
      <c r="D96" s="61"/>
      <c r="E96" s="61"/>
      <c r="F96" s="61"/>
      <c r="G96" s="61"/>
      <c r="H96" s="61"/>
      <c r="I96" s="61"/>
      <c r="Q96" s="33"/>
      <c r="R96" s="4"/>
    </row>
    <row r="97" spans="1:18" s="5" customFormat="1" x14ac:dyDescent="0.15">
      <c r="A97" s="61"/>
      <c r="B97" s="61"/>
      <c r="C97" s="61"/>
      <c r="D97" s="61"/>
      <c r="E97" s="61"/>
      <c r="F97" s="61"/>
      <c r="G97" s="61"/>
      <c r="H97" s="61"/>
      <c r="I97" s="61"/>
      <c r="Q97" s="33"/>
      <c r="R97" s="4"/>
    </row>
    <row r="98" spans="1:18" s="5" customFormat="1" x14ac:dyDescent="0.15">
      <c r="A98" s="61"/>
      <c r="B98" s="61"/>
      <c r="C98" s="61"/>
      <c r="D98" s="61"/>
      <c r="E98" s="61"/>
      <c r="F98" s="61"/>
      <c r="G98" s="61"/>
      <c r="H98" s="61"/>
      <c r="I98" s="61"/>
      <c r="Q98" s="33"/>
      <c r="R98" s="4"/>
    </row>
    <row r="99" spans="1:18" s="5" customFormat="1" x14ac:dyDescent="0.15">
      <c r="A99" s="61"/>
      <c r="B99" s="61"/>
      <c r="C99" s="61"/>
      <c r="D99" s="61"/>
      <c r="E99" s="61"/>
      <c r="F99" s="61"/>
      <c r="G99" s="61"/>
      <c r="H99" s="61"/>
      <c r="I99" s="61"/>
      <c r="Q99" s="33"/>
      <c r="R99" s="4"/>
    </row>
    <row r="100" spans="1:18" s="5" customFormat="1" x14ac:dyDescent="0.15">
      <c r="A100" s="61"/>
      <c r="B100" s="61"/>
      <c r="C100" s="61"/>
      <c r="D100" s="61"/>
      <c r="E100" s="61"/>
      <c r="F100" s="61"/>
      <c r="G100" s="61"/>
      <c r="H100" s="61"/>
      <c r="I100" s="61"/>
      <c r="Q100" s="33"/>
      <c r="R100" s="4"/>
    </row>
    <row r="101" spans="1:18" s="5" customFormat="1" x14ac:dyDescent="0.15">
      <c r="A101" s="61"/>
      <c r="B101" s="61"/>
      <c r="C101" s="61"/>
      <c r="D101" s="61"/>
      <c r="E101" s="61"/>
      <c r="F101" s="61"/>
      <c r="G101" s="61"/>
      <c r="H101" s="61"/>
      <c r="I101" s="61"/>
      <c r="Q101" s="33"/>
      <c r="R101" s="4"/>
    </row>
    <row r="102" spans="1:18" s="5" customFormat="1" x14ac:dyDescent="0.15">
      <c r="A102" s="61"/>
      <c r="B102" s="61"/>
      <c r="C102" s="61"/>
      <c r="D102" s="61"/>
      <c r="E102" s="61"/>
      <c r="F102" s="61"/>
      <c r="G102" s="61"/>
      <c r="H102" s="61"/>
      <c r="I102" s="61"/>
      <c r="Q102" s="33"/>
      <c r="R102" s="4"/>
    </row>
    <row r="103" spans="1:18" s="5" customFormat="1" x14ac:dyDescent="0.15">
      <c r="A103" s="61"/>
      <c r="B103" s="61"/>
      <c r="C103" s="61"/>
      <c r="D103" s="61"/>
      <c r="E103" s="61"/>
      <c r="F103" s="61"/>
      <c r="G103" s="61"/>
      <c r="H103" s="61"/>
      <c r="I103" s="61"/>
      <c r="Q103" s="33"/>
      <c r="R103" s="4"/>
    </row>
    <row r="104" spans="1:18" s="5" customFormat="1" x14ac:dyDescent="0.15">
      <c r="A104" s="61"/>
      <c r="B104" s="61"/>
      <c r="C104" s="61"/>
      <c r="D104" s="61"/>
      <c r="E104" s="61"/>
      <c r="F104" s="61"/>
      <c r="G104" s="61"/>
      <c r="H104" s="61"/>
      <c r="I104" s="61"/>
      <c r="Q104" s="33"/>
      <c r="R104" s="4"/>
    </row>
    <row r="105" spans="1:18" s="5" customFormat="1" x14ac:dyDescent="0.15">
      <c r="A105" s="61"/>
      <c r="B105" s="61"/>
      <c r="C105" s="61"/>
      <c r="D105" s="61"/>
      <c r="E105" s="61"/>
      <c r="F105" s="61"/>
      <c r="G105" s="61"/>
      <c r="H105" s="61"/>
      <c r="I105" s="61"/>
      <c r="Q105" s="33"/>
      <c r="R105" s="4"/>
    </row>
    <row r="106" spans="1:18" s="5" customFormat="1" x14ac:dyDescent="0.15">
      <c r="A106" s="61"/>
      <c r="B106" s="61"/>
      <c r="C106" s="61"/>
      <c r="D106" s="61"/>
      <c r="E106" s="61"/>
      <c r="F106" s="61"/>
      <c r="G106" s="61"/>
      <c r="H106" s="61"/>
      <c r="I106" s="61"/>
      <c r="Q106" s="33"/>
      <c r="R106" s="4"/>
    </row>
    <row r="107" spans="1:18" s="5" customFormat="1" x14ac:dyDescent="0.15">
      <c r="A107" s="61"/>
      <c r="B107" s="61"/>
      <c r="C107" s="61"/>
      <c r="D107" s="61"/>
      <c r="E107" s="61"/>
      <c r="F107" s="61"/>
      <c r="G107" s="61"/>
      <c r="H107" s="61"/>
      <c r="I107" s="61"/>
      <c r="Q107" s="33"/>
      <c r="R107" s="4"/>
    </row>
    <row r="108" spans="1:18" s="5" customFormat="1" x14ac:dyDescent="0.15">
      <c r="A108" s="61"/>
      <c r="B108" s="61"/>
      <c r="C108" s="61"/>
      <c r="D108" s="61"/>
      <c r="E108" s="61"/>
      <c r="F108" s="61"/>
      <c r="G108" s="61"/>
      <c r="H108" s="61"/>
      <c r="I108" s="61"/>
      <c r="Q108" s="33"/>
      <c r="R108" s="4"/>
    </row>
    <row r="109" spans="1:18" s="5" customFormat="1" x14ac:dyDescent="0.15">
      <c r="A109" s="61"/>
      <c r="B109" s="61"/>
      <c r="C109" s="61"/>
      <c r="D109" s="61"/>
      <c r="E109" s="61"/>
      <c r="F109" s="61"/>
      <c r="G109" s="61"/>
      <c r="H109" s="61"/>
      <c r="I109" s="61"/>
      <c r="Q109" s="33"/>
      <c r="R109" s="4"/>
    </row>
    <row r="110" spans="1:18" s="5" customFormat="1" x14ac:dyDescent="0.15">
      <c r="A110" s="61"/>
      <c r="B110" s="61"/>
      <c r="C110" s="61"/>
      <c r="D110" s="61"/>
      <c r="E110" s="61"/>
      <c r="F110" s="61"/>
      <c r="G110" s="61"/>
      <c r="H110" s="61"/>
      <c r="I110" s="61"/>
      <c r="Q110" s="33"/>
      <c r="R110" s="4"/>
    </row>
    <row r="111" spans="1:18" s="5" customFormat="1" x14ac:dyDescent="0.15">
      <c r="A111" s="61"/>
      <c r="B111" s="61"/>
      <c r="C111" s="61"/>
      <c r="D111" s="61"/>
      <c r="E111" s="61"/>
      <c r="F111" s="61"/>
      <c r="G111" s="61"/>
      <c r="H111" s="61"/>
      <c r="I111" s="61"/>
      <c r="Q111" s="33"/>
      <c r="R111" s="4"/>
    </row>
    <row r="112" spans="1:18" s="5" customFormat="1" x14ac:dyDescent="0.15">
      <c r="A112" s="61"/>
      <c r="B112" s="61"/>
      <c r="C112" s="61"/>
      <c r="D112" s="61"/>
      <c r="E112" s="61"/>
      <c r="F112" s="61"/>
      <c r="G112" s="61"/>
      <c r="H112" s="61"/>
      <c r="I112" s="61"/>
      <c r="Q112" s="33"/>
      <c r="R112" s="4"/>
    </row>
    <row r="113" spans="1:18" s="5" customFormat="1" x14ac:dyDescent="0.15">
      <c r="A113" s="61"/>
      <c r="B113" s="61"/>
      <c r="C113" s="61"/>
      <c r="D113" s="61"/>
      <c r="E113" s="61"/>
      <c r="F113" s="61"/>
      <c r="G113" s="61"/>
      <c r="H113" s="61"/>
      <c r="I113" s="61"/>
      <c r="Q113" s="33"/>
      <c r="R113" s="4"/>
    </row>
    <row r="114" spans="1:18" s="5" customFormat="1" x14ac:dyDescent="0.15">
      <c r="A114" s="61"/>
      <c r="B114" s="61"/>
      <c r="C114" s="61"/>
      <c r="D114" s="61"/>
      <c r="E114" s="61"/>
      <c r="F114" s="61"/>
      <c r="G114" s="61"/>
      <c r="H114" s="61"/>
      <c r="I114" s="61"/>
      <c r="Q114" s="33"/>
      <c r="R114" s="4"/>
    </row>
    <row r="115" spans="1:18" s="5" customFormat="1" x14ac:dyDescent="0.15">
      <c r="A115" s="61"/>
      <c r="B115" s="61"/>
      <c r="C115" s="61"/>
      <c r="D115" s="61"/>
      <c r="E115" s="61"/>
      <c r="F115" s="61"/>
      <c r="G115" s="61"/>
      <c r="H115" s="61"/>
      <c r="I115" s="61"/>
      <c r="Q115" s="33"/>
      <c r="R115" s="4"/>
    </row>
    <row r="116" spans="1:18" s="5" customFormat="1" x14ac:dyDescent="0.15">
      <c r="A116" s="61"/>
      <c r="B116" s="61"/>
      <c r="C116" s="61"/>
      <c r="D116" s="61"/>
      <c r="E116" s="61"/>
      <c r="F116" s="61"/>
      <c r="G116" s="61"/>
      <c r="H116" s="61"/>
      <c r="I116" s="61"/>
      <c r="Q116" s="33"/>
      <c r="R116" s="4"/>
    </row>
    <row r="117" spans="1:18" s="5" customFormat="1" x14ac:dyDescent="0.15">
      <c r="A117" s="61"/>
      <c r="B117" s="61"/>
      <c r="C117" s="61"/>
      <c r="D117" s="61"/>
      <c r="E117" s="61"/>
      <c r="F117" s="61"/>
      <c r="G117" s="61"/>
      <c r="H117" s="61"/>
      <c r="I117" s="61"/>
      <c r="Q117" s="33"/>
      <c r="R117" s="4"/>
    </row>
    <row r="118" spans="1:18" s="5" customFormat="1" x14ac:dyDescent="0.15">
      <c r="A118" s="61"/>
      <c r="B118" s="61"/>
      <c r="C118" s="61"/>
      <c r="D118" s="61"/>
      <c r="E118" s="61"/>
      <c r="F118" s="61"/>
      <c r="G118" s="61"/>
      <c r="H118" s="61"/>
      <c r="I118" s="61"/>
      <c r="Q118" s="33"/>
      <c r="R118" s="4"/>
    </row>
    <row r="119" spans="1:18" s="5" customFormat="1" x14ac:dyDescent="0.15">
      <c r="A119" s="61"/>
      <c r="B119" s="61"/>
      <c r="C119" s="61"/>
      <c r="D119" s="61"/>
      <c r="E119" s="61"/>
      <c r="F119" s="61"/>
      <c r="G119" s="61"/>
      <c r="H119" s="61"/>
      <c r="I119" s="61"/>
      <c r="Q119" s="33"/>
      <c r="R119" s="4"/>
    </row>
    <row r="120" spans="1:18" s="5" customFormat="1" x14ac:dyDescent="0.15">
      <c r="A120" s="61"/>
      <c r="B120" s="61"/>
      <c r="C120" s="61"/>
      <c r="D120" s="61"/>
      <c r="E120" s="61"/>
      <c r="F120" s="61"/>
      <c r="G120" s="61"/>
      <c r="H120" s="61"/>
      <c r="I120" s="61"/>
      <c r="Q120" s="33"/>
      <c r="R120" s="4"/>
    </row>
    <row r="121" spans="1:18" s="5" customFormat="1" x14ac:dyDescent="0.15">
      <c r="A121" s="61"/>
      <c r="B121" s="61"/>
      <c r="C121" s="61"/>
      <c r="D121" s="61"/>
      <c r="E121" s="61"/>
      <c r="F121" s="61"/>
      <c r="G121" s="61"/>
      <c r="H121" s="61"/>
      <c r="I121" s="61"/>
      <c r="Q121" s="33"/>
      <c r="R121" s="4"/>
    </row>
    <row r="122" spans="1:18" s="5" customFormat="1" x14ac:dyDescent="0.15">
      <c r="A122" s="61"/>
      <c r="B122" s="61"/>
      <c r="C122" s="61"/>
      <c r="D122" s="61"/>
      <c r="E122" s="61"/>
      <c r="F122" s="61"/>
      <c r="G122" s="61"/>
      <c r="H122" s="61"/>
      <c r="I122" s="61"/>
      <c r="Q122" s="33"/>
      <c r="R122" s="4"/>
    </row>
    <row r="123" spans="1:18" s="5" customFormat="1" x14ac:dyDescent="0.15">
      <c r="A123" s="61"/>
      <c r="B123" s="61"/>
      <c r="C123" s="61"/>
      <c r="D123" s="61"/>
      <c r="E123" s="61"/>
      <c r="F123" s="61"/>
      <c r="G123" s="61"/>
      <c r="H123" s="61"/>
      <c r="I123" s="61"/>
      <c r="Q123" s="33"/>
      <c r="R123" s="4"/>
    </row>
    <row r="124" spans="1:18" s="5" customFormat="1" x14ac:dyDescent="0.15">
      <c r="A124" s="61"/>
      <c r="B124" s="61"/>
      <c r="C124" s="61"/>
      <c r="D124" s="61"/>
      <c r="E124" s="61"/>
      <c r="F124" s="61"/>
      <c r="G124" s="61"/>
      <c r="H124" s="61"/>
      <c r="I124" s="61"/>
      <c r="Q124" s="33"/>
      <c r="R124" s="4"/>
    </row>
    <row r="125" spans="1:18" s="5" customFormat="1" x14ac:dyDescent="0.15">
      <c r="A125" s="61"/>
      <c r="B125" s="61"/>
      <c r="C125" s="61"/>
      <c r="D125" s="61"/>
      <c r="E125" s="61"/>
      <c r="F125" s="61"/>
      <c r="G125" s="61"/>
      <c r="H125" s="61"/>
      <c r="I125" s="61"/>
      <c r="Q125" s="33"/>
      <c r="R125" s="4"/>
    </row>
    <row r="126" spans="1:18" s="5" customFormat="1" x14ac:dyDescent="0.15">
      <c r="A126" s="61"/>
      <c r="B126" s="61"/>
      <c r="C126" s="61"/>
      <c r="D126" s="61"/>
      <c r="E126" s="61"/>
      <c r="F126" s="61"/>
      <c r="G126" s="61"/>
      <c r="H126" s="61"/>
      <c r="I126" s="61"/>
      <c r="Q126" s="33"/>
      <c r="R126" s="4"/>
    </row>
    <row r="127" spans="1:18" s="5" customFormat="1" x14ac:dyDescent="0.15">
      <c r="A127" s="61"/>
      <c r="B127" s="61"/>
      <c r="C127" s="61"/>
      <c r="D127" s="61"/>
      <c r="E127" s="61"/>
      <c r="F127" s="61"/>
      <c r="G127" s="61"/>
      <c r="H127" s="61"/>
      <c r="I127" s="61"/>
      <c r="Q127" s="33"/>
      <c r="R127" s="4"/>
    </row>
    <row r="128" spans="1:18" s="5" customFormat="1" x14ac:dyDescent="0.15">
      <c r="A128" s="61"/>
      <c r="B128" s="61"/>
      <c r="C128" s="61"/>
      <c r="D128" s="61"/>
      <c r="E128" s="61"/>
      <c r="F128" s="61"/>
      <c r="G128" s="61"/>
      <c r="H128" s="61"/>
      <c r="I128" s="61"/>
      <c r="Q128" s="33"/>
      <c r="R128" s="4"/>
    </row>
    <row r="129" spans="1:18" s="5" customFormat="1" x14ac:dyDescent="0.15">
      <c r="A129" s="61"/>
      <c r="B129" s="61"/>
      <c r="C129" s="61"/>
      <c r="D129" s="61"/>
      <c r="E129" s="61"/>
      <c r="F129" s="61"/>
      <c r="G129" s="61"/>
      <c r="H129" s="61"/>
      <c r="I129" s="61"/>
      <c r="Q129" s="33"/>
      <c r="R129" s="4"/>
    </row>
    <row r="130" spans="1:18" s="5" customFormat="1" x14ac:dyDescent="0.15">
      <c r="A130" s="61"/>
      <c r="B130" s="61"/>
      <c r="C130" s="61"/>
      <c r="D130" s="61"/>
      <c r="E130" s="61"/>
      <c r="F130" s="61"/>
      <c r="G130" s="61"/>
      <c r="H130" s="61"/>
      <c r="I130" s="61"/>
      <c r="Q130" s="33"/>
      <c r="R130" s="4"/>
    </row>
    <row r="131" spans="1:18" s="5" customFormat="1" x14ac:dyDescent="0.15">
      <c r="A131" s="61"/>
      <c r="B131" s="61"/>
      <c r="C131" s="61"/>
      <c r="D131" s="61"/>
      <c r="E131" s="61"/>
      <c r="F131" s="61"/>
      <c r="G131" s="61"/>
      <c r="H131" s="61"/>
      <c r="I131" s="61"/>
      <c r="Q131" s="33"/>
      <c r="R131" s="4"/>
    </row>
    <row r="132" spans="1:18" s="5" customFormat="1" x14ac:dyDescent="0.15">
      <c r="A132" s="61"/>
      <c r="B132" s="61"/>
      <c r="C132" s="61"/>
      <c r="D132" s="61"/>
      <c r="E132" s="61"/>
      <c r="F132" s="61"/>
      <c r="G132" s="61"/>
      <c r="H132" s="61"/>
      <c r="I132" s="61"/>
      <c r="Q132" s="33"/>
      <c r="R132" s="4"/>
    </row>
    <row r="133" spans="1:18" s="5" customFormat="1" x14ac:dyDescent="0.15">
      <c r="A133" s="61"/>
      <c r="B133" s="61"/>
      <c r="C133" s="61"/>
      <c r="D133" s="61"/>
      <c r="E133" s="61"/>
      <c r="F133" s="61"/>
      <c r="G133" s="61"/>
      <c r="H133" s="61"/>
      <c r="I133" s="61"/>
      <c r="Q133" s="33"/>
      <c r="R133" s="4"/>
    </row>
    <row r="134" spans="1:18" s="5" customFormat="1" x14ac:dyDescent="0.15">
      <c r="A134" s="61"/>
      <c r="B134" s="61"/>
      <c r="C134" s="61"/>
      <c r="D134" s="61"/>
      <c r="E134" s="61"/>
      <c r="F134" s="61"/>
      <c r="G134" s="61"/>
      <c r="H134" s="61"/>
      <c r="I134" s="61"/>
      <c r="Q134" s="33"/>
      <c r="R134" s="4"/>
    </row>
    <row r="135" spans="1:18" s="5" customFormat="1" x14ac:dyDescent="0.15">
      <c r="A135" s="61"/>
      <c r="B135" s="61"/>
      <c r="C135" s="61"/>
      <c r="D135" s="61"/>
      <c r="E135" s="61"/>
      <c r="F135" s="61"/>
      <c r="G135" s="61"/>
      <c r="H135" s="61"/>
      <c r="I135" s="61"/>
      <c r="Q135" s="33"/>
      <c r="R135" s="4"/>
    </row>
    <row r="136" spans="1:18" s="5" customFormat="1" x14ac:dyDescent="0.15">
      <c r="A136" s="61"/>
      <c r="B136" s="61"/>
      <c r="C136" s="61"/>
      <c r="D136" s="61"/>
      <c r="E136" s="61"/>
      <c r="F136" s="61"/>
      <c r="G136" s="61"/>
      <c r="H136" s="61"/>
      <c r="I136" s="61"/>
      <c r="Q136" s="33"/>
      <c r="R136" s="4"/>
    </row>
    <row r="137" spans="1:18" s="5" customFormat="1" x14ac:dyDescent="0.15">
      <c r="A137" s="61"/>
      <c r="B137" s="61"/>
      <c r="C137" s="61"/>
      <c r="D137" s="61"/>
      <c r="E137" s="61"/>
      <c r="F137" s="61"/>
      <c r="G137" s="61"/>
      <c r="H137" s="61"/>
      <c r="I137" s="61"/>
      <c r="Q137" s="33"/>
      <c r="R137" s="4"/>
    </row>
    <row r="138" spans="1:18" s="5" customFormat="1" x14ac:dyDescent="0.15">
      <c r="A138" s="61"/>
      <c r="B138" s="61"/>
      <c r="C138" s="61"/>
      <c r="D138" s="61"/>
      <c r="E138" s="61"/>
      <c r="F138" s="61"/>
      <c r="G138" s="61"/>
      <c r="H138" s="61"/>
      <c r="I138" s="61"/>
      <c r="Q138" s="33"/>
      <c r="R138" s="4"/>
    </row>
    <row r="139" spans="1:18" s="5" customFormat="1" x14ac:dyDescent="0.15">
      <c r="A139" s="61"/>
      <c r="B139" s="61"/>
      <c r="C139" s="61"/>
      <c r="D139" s="61"/>
      <c r="E139" s="61"/>
      <c r="F139" s="61"/>
      <c r="G139" s="61"/>
      <c r="H139" s="61"/>
      <c r="I139" s="61"/>
      <c r="Q139" s="33"/>
      <c r="R139" s="4"/>
    </row>
    <row r="140" spans="1:18" s="5" customFormat="1" x14ac:dyDescent="0.15">
      <c r="A140" s="61"/>
      <c r="B140" s="61"/>
      <c r="C140" s="61"/>
      <c r="D140" s="61"/>
      <c r="E140" s="61"/>
      <c r="F140" s="61"/>
      <c r="G140" s="61"/>
      <c r="H140" s="61"/>
      <c r="I140" s="61"/>
      <c r="Q140" s="33"/>
      <c r="R140" s="4"/>
    </row>
    <row r="141" spans="1:18" s="5" customFormat="1" x14ac:dyDescent="0.15">
      <c r="A141" s="61"/>
      <c r="B141" s="61"/>
      <c r="C141" s="61"/>
      <c r="D141" s="61"/>
      <c r="E141" s="61"/>
      <c r="F141" s="61"/>
      <c r="G141" s="61"/>
      <c r="H141" s="61"/>
      <c r="I141" s="61"/>
      <c r="Q141" s="33"/>
      <c r="R141" s="4"/>
    </row>
    <row r="142" spans="1:18" s="5" customFormat="1" x14ac:dyDescent="0.15">
      <c r="A142" s="61"/>
      <c r="B142" s="61"/>
      <c r="C142" s="61"/>
      <c r="D142" s="61"/>
      <c r="E142" s="61"/>
      <c r="F142" s="61"/>
      <c r="G142" s="61"/>
      <c r="H142" s="61"/>
      <c r="I142" s="61"/>
      <c r="Q142" s="33"/>
      <c r="R142" s="4"/>
    </row>
    <row r="143" spans="1:18" s="5" customFormat="1" x14ac:dyDescent="0.15">
      <c r="A143" s="61"/>
      <c r="B143" s="61"/>
      <c r="C143" s="61"/>
      <c r="D143" s="61"/>
      <c r="E143" s="61"/>
      <c r="F143" s="61"/>
      <c r="G143" s="61"/>
      <c r="H143" s="61"/>
      <c r="I143" s="61"/>
      <c r="Q143" s="33"/>
      <c r="R143" s="4"/>
    </row>
    <row r="144" spans="1:18" s="5" customFormat="1" x14ac:dyDescent="0.15">
      <c r="A144" s="61"/>
      <c r="B144" s="61"/>
      <c r="C144" s="61"/>
      <c r="D144" s="61"/>
      <c r="E144" s="61"/>
      <c r="F144" s="61"/>
      <c r="G144" s="61"/>
      <c r="H144" s="61"/>
      <c r="I144" s="61"/>
      <c r="Q144" s="33"/>
      <c r="R144" s="4"/>
    </row>
    <row r="145" spans="1:18" s="5" customFormat="1" ht="16.5" customHeight="1" x14ac:dyDescent="0.15">
      <c r="A145" s="61"/>
      <c r="B145" s="61"/>
      <c r="C145" s="61"/>
      <c r="D145" s="61"/>
      <c r="E145" s="61"/>
      <c r="F145" s="61"/>
      <c r="G145" s="61"/>
      <c r="H145" s="61"/>
      <c r="I145" s="61"/>
      <c r="Q145" s="33"/>
      <c r="R145" s="4"/>
    </row>
    <row r="146" spans="1:18" s="5" customFormat="1" x14ac:dyDescent="0.15">
      <c r="A146" s="61"/>
      <c r="B146" s="61"/>
      <c r="C146" s="61"/>
      <c r="D146" s="61"/>
      <c r="E146" s="61"/>
      <c r="F146" s="61"/>
      <c r="G146" s="61"/>
      <c r="H146" s="61"/>
      <c r="I146" s="61"/>
      <c r="Q146" s="33"/>
      <c r="R146" s="4"/>
    </row>
    <row r="147" spans="1:18" s="5" customFormat="1" x14ac:dyDescent="0.15">
      <c r="A147" s="61"/>
      <c r="B147" s="61"/>
      <c r="C147" s="61"/>
      <c r="D147" s="61"/>
      <c r="E147" s="61"/>
      <c r="F147" s="61"/>
      <c r="G147" s="61"/>
      <c r="H147" s="61"/>
      <c r="I147" s="61"/>
      <c r="Q147" s="33"/>
      <c r="R147" s="4"/>
    </row>
    <row r="148" spans="1:18" s="5" customFormat="1" x14ac:dyDescent="0.15">
      <c r="A148" s="61"/>
      <c r="B148" s="61"/>
      <c r="C148" s="61"/>
      <c r="D148" s="61"/>
      <c r="E148" s="61"/>
      <c r="F148" s="61"/>
      <c r="G148" s="61"/>
      <c r="H148" s="61"/>
      <c r="I148" s="61"/>
      <c r="Q148" s="33"/>
      <c r="R148" s="4"/>
    </row>
    <row r="149" spans="1:18" s="5" customFormat="1" x14ac:dyDescent="0.15">
      <c r="A149" s="61"/>
      <c r="B149" s="61"/>
      <c r="C149" s="61"/>
      <c r="D149" s="61"/>
      <c r="E149" s="61"/>
      <c r="F149" s="61"/>
      <c r="G149" s="61"/>
      <c r="H149" s="61"/>
      <c r="I149" s="61"/>
      <c r="Q149" s="33"/>
      <c r="R149" s="4"/>
    </row>
    <row r="150" spans="1:18" s="5" customFormat="1" x14ac:dyDescent="0.15">
      <c r="A150" s="61"/>
      <c r="B150" s="61"/>
      <c r="C150" s="61"/>
      <c r="D150" s="61"/>
      <c r="E150" s="61"/>
      <c r="F150" s="61"/>
      <c r="G150" s="61"/>
      <c r="H150" s="61"/>
      <c r="I150" s="61"/>
      <c r="Q150" s="33"/>
      <c r="R150" s="4"/>
    </row>
    <row r="151" spans="1:18" s="5" customFormat="1" x14ac:dyDescent="0.15">
      <c r="A151" s="61"/>
      <c r="B151" s="61"/>
      <c r="C151" s="61"/>
      <c r="D151" s="61"/>
      <c r="E151" s="61"/>
      <c r="F151" s="61"/>
      <c r="G151" s="61"/>
      <c r="H151" s="61"/>
      <c r="I151" s="61"/>
      <c r="Q151" s="33"/>
      <c r="R151" s="4"/>
    </row>
    <row r="152" spans="1:18" s="5" customFormat="1" x14ac:dyDescent="0.15">
      <c r="A152" s="61"/>
      <c r="B152" s="61"/>
      <c r="C152" s="61"/>
      <c r="D152" s="61"/>
      <c r="E152" s="61"/>
      <c r="F152" s="61"/>
      <c r="G152" s="61"/>
      <c r="H152" s="61"/>
      <c r="I152" s="61"/>
      <c r="Q152" s="33"/>
      <c r="R152" s="4"/>
    </row>
    <row r="153" spans="1:18" s="5" customFormat="1" x14ac:dyDescent="0.15">
      <c r="A153" s="61"/>
      <c r="B153" s="61"/>
      <c r="C153" s="61"/>
      <c r="D153" s="61"/>
      <c r="E153" s="61"/>
      <c r="F153" s="61"/>
      <c r="G153" s="61"/>
      <c r="H153" s="61"/>
      <c r="I153" s="61"/>
      <c r="Q153" s="33"/>
      <c r="R153" s="4"/>
    </row>
    <row r="154" spans="1:18" s="5" customFormat="1" x14ac:dyDescent="0.15">
      <c r="A154" s="61"/>
      <c r="B154" s="61"/>
      <c r="C154" s="61"/>
      <c r="D154" s="61"/>
      <c r="E154" s="61"/>
      <c r="F154" s="61"/>
      <c r="G154" s="61"/>
      <c r="H154" s="61"/>
      <c r="I154" s="61"/>
      <c r="Q154" s="33"/>
      <c r="R154" s="4"/>
    </row>
    <row r="155" spans="1:18" s="5" customFormat="1" x14ac:dyDescent="0.15">
      <c r="A155" s="61"/>
      <c r="B155" s="61"/>
      <c r="C155" s="61"/>
      <c r="D155" s="61"/>
      <c r="E155" s="61"/>
      <c r="F155" s="61"/>
      <c r="G155" s="61"/>
      <c r="H155" s="61"/>
      <c r="I155" s="61"/>
      <c r="Q155" s="33"/>
      <c r="R155" s="4"/>
    </row>
    <row r="156" spans="1:18" s="5" customFormat="1" x14ac:dyDescent="0.15">
      <c r="A156" s="61"/>
      <c r="B156" s="61"/>
      <c r="C156" s="61"/>
      <c r="D156" s="61"/>
      <c r="E156" s="61"/>
      <c r="F156" s="61"/>
      <c r="G156" s="61"/>
      <c r="H156" s="61"/>
      <c r="I156" s="61"/>
      <c r="Q156" s="33"/>
      <c r="R156" s="4"/>
    </row>
    <row r="157" spans="1:18" s="5" customFormat="1" x14ac:dyDescent="0.15">
      <c r="A157" s="61"/>
      <c r="B157" s="61"/>
      <c r="C157" s="61"/>
      <c r="D157" s="61"/>
      <c r="E157" s="61"/>
      <c r="F157" s="61"/>
      <c r="G157" s="61"/>
      <c r="H157" s="61"/>
      <c r="I157" s="61"/>
      <c r="Q157" s="33"/>
      <c r="R157" s="4"/>
    </row>
    <row r="158" spans="1:18" s="5" customFormat="1" x14ac:dyDescent="0.15">
      <c r="A158" s="61"/>
      <c r="B158" s="61"/>
      <c r="C158" s="61"/>
      <c r="D158" s="61"/>
      <c r="E158" s="61"/>
      <c r="F158" s="61"/>
      <c r="G158" s="61"/>
      <c r="H158" s="61"/>
      <c r="I158" s="61"/>
      <c r="Q158" s="33"/>
      <c r="R158" s="4"/>
    </row>
    <row r="159" spans="1:18" s="5" customFormat="1" x14ac:dyDescent="0.15">
      <c r="A159" s="61"/>
      <c r="B159" s="61"/>
      <c r="C159" s="61"/>
      <c r="D159" s="61"/>
      <c r="E159" s="61"/>
      <c r="F159" s="61"/>
      <c r="G159" s="61"/>
      <c r="H159" s="61"/>
      <c r="I159" s="61"/>
      <c r="Q159" s="33"/>
      <c r="R159" s="4"/>
    </row>
    <row r="160" spans="1:18" s="5" customFormat="1" x14ac:dyDescent="0.15">
      <c r="A160" s="61"/>
      <c r="B160" s="61"/>
      <c r="C160" s="61"/>
      <c r="D160" s="61"/>
      <c r="E160" s="61"/>
      <c r="F160" s="61"/>
      <c r="G160" s="61"/>
      <c r="H160" s="61"/>
      <c r="I160" s="61"/>
      <c r="Q160" s="33"/>
      <c r="R160" s="4"/>
    </row>
    <row r="161" spans="1:18" s="5" customFormat="1" x14ac:dyDescent="0.15">
      <c r="A161" s="61"/>
      <c r="B161" s="61"/>
      <c r="C161" s="61"/>
      <c r="D161" s="61"/>
      <c r="E161" s="61"/>
      <c r="F161" s="61"/>
      <c r="G161" s="61"/>
      <c r="H161" s="61"/>
      <c r="I161" s="61"/>
      <c r="Q161" s="33"/>
      <c r="R161" s="4"/>
    </row>
    <row r="162" spans="1:18" s="5" customFormat="1" x14ac:dyDescent="0.15">
      <c r="A162" s="61"/>
      <c r="B162" s="61"/>
      <c r="C162" s="61"/>
      <c r="D162" s="61"/>
      <c r="E162" s="61"/>
      <c r="F162" s="61"/>
      <c r="G162" s="61"/>
      <c r="H162" s="61"/>
      <c r="I162" s="61"/>
      <c r="Q162" s="33"/>
      <c r="R162" s="4"/>
    </row>
    <row r="163" spans="1:18" s="5" customFormat="1" x14ac:dyDescent="0.15">
      <c r="A163" s="61"/>
      <c r="B163" s="61"/>
      <c r="C163" s="61"/>
      <c r="D163" s="61"/>
      <c r="E163" s="61"/>
      <c r="F163" s="61"/>
      <c r="G163" s="61"/>
      <c r="H163" s="61"/>
      <c r="I163" s="61"/>
      <c r="Q163" s="33"/>
      <c r="R163" s="4"/>
    </row>
    <row r="164" spans="1:18" s="5" customFormat="1" x14ac:dyDescent="0.15">
      <c r="A164" s="61"/>
      <c r="B164" s="61"/>
      <c r="C164" s="61"/>
      <c r="D164" s="61"/>
      <c r="E164" s="61"/>
      <c r="F164" s="61"/>
      <c r="G164" s="61"/>
      <c r="H164" s="61"/>
      <c r="I164" s="61"/>
      <c r="Q164" s="33"/>
      <c r="R164" s="4"/>
    </row>
    <row r="165" spans="1:18" s="5" customFormat="1" x14ac:dyDescent="0.15">
      <c r="A165" s="61"/>
      <c r="B165" s="61"/>
      <c r="C165" s="61"/>
      <c r="D165" s="61"/>
      <c r="E165" s="61"/>
      <c r="F165" s="61"/>
      <c r="G165" s="61"/>
      <c r="H165" s="61"/>
      <c r="I165" s="61"/>
      <c r="Q165" s="33"/>
      <c r="R165" s="4"/>
    </row>
    <row r="166" spans="1:18" s="5" customFormat="1" x14ac:dyDescent="0.15">
      <c r="A166" s="61"/>
      <c r="B166" s="61"/>
      <c r="C166" s="61"/>
      <c r="D166" s="61"/>
      <c r="E166" s="61"/>
      <c r="F166" s="61"/>
      <c r="G166" s="61"/>
      <c r="H166" s="61"/>
      <c r="I166" s="61"/>
      <c r="Q166" s="33"/>
      <c r="R166" s="4"/>
    </row>
    <row r="167" spans="1:18" s="5" customFormat="1" x14ac:dyDescent="0.15">
      <c r="A167" s="61"/>
      <c r="B167" s="61"/>
      <c r="C167" s="61"/>
      <c r="D167" s="61"/>
      <c r="E167" s="61"/>
      <c r="F167" s="61"/>
      <c r="G167" s="61"/>
      <c r="H167" s="61"/>
      <c r="I167" s="61"/>
      <c r="Q167" s="33"/>
      <c r="R167" s="4"/>
    </row>
    <row r="168" spans="1:18" s="5" customFormat="1" x14ac:dyDescent="0.15">
      <c r="A168" s="61"/>
      <c r="B168" s="61"/>
      <c r="C168" s="61"/>
      <c r="D168" s="61"/>
      <c r="E168" s="61"/>
      <c r="F168" s="61"/>
      <c r="G168" s="61"/>
      <c r="H168" s="61"/>
      <c r="I168" s="61"/>
      <c r="Q168" s="33"/>
      <c r="R168" s="4"/>
    </row>
    <row r="169" spans="1:18" s="5" customFormat="1" x14ac:dyDescent="0.15">
      <c r="A169" s="61"/>
      <c r="B169" s="61"/>
      <c r="C169" s="61"/>
      <c r="D169" s="61"/>
      <c r="E169" s="61"/>
      <c r="F169" s="61"/>
      <c r="G169" s="61"/>
      <c r="H169" s="61"/>
      <c r="I169" s="61"/>
      <c r="Q169" s="33"/>
      <c r="R169" s="4"/>
    </row>
    <row r="170" spans="1:18" s="5" customFormat="1" x14ac:dyDescent="0.15">
      <c r="A170" s="61"/>
      <c r="B170" s="61"/>
      <c r="C170" s="61"/>
      <c r="D170" s="61"/>
      <c r="E170" s="61"/>
      <c r="F170" s="61"/>
      <c r="G170" s="61"/>
      <c r="H170" s="61"/>
      <c r="I170" s="61"/>
      <c r="Q170" s="33"/>
      <c r="R170" s="4"/>
    </row>
    <row r="171" spans="1:18" s="5" customFormat="1" x14ac:dyDescent="0.15">
      <c r="A171" s="61"/>
      <c r="B171" s="61"/>
      <c r="C171" s="61"/>
      <c r="D171" s="61"/>
      <c r="E171" s="61"/>
      <c r="F171" s="61"/>
      <c r="G171" s="61"/>
      <c r="H171" s="61"/>
      <c r="I171" s="61"/>
      <c r="Q171" s="33"/>
      <c r="R171" s="4"/>
    </row>
    <row r="172" spans="1:18" s="5" customFormat="1" x14ac:dyDescent="0.15">
      <c r="A172" s="61"/>
      <c r="B172" s="61"/>
      <c r="C172" s="61"/>
      <c r="D172" s="61"/>
      <c r="E172" s="61"/>
      <c r="F172" s="61"/>
      <c r="G172" s="61"/>
      <c r="H172" s="61"/>
      <c r="I172" s="61"/>
      <c r="Q172" s="33"/>
      <c r="R172" s="4"/>
    </row>
    <row r="173" spans="1:18" s="5" customFormat="1" x14ac:dyDescent="0.15">
      <c r="A173" s="61"/>
      <c r="B173" s="61"/>
      <c r="C173" s="61"/>
      <c r="D173" s="61"/>
      <c r="E173" s="61"/>
      <c r="F173" s="61"/>
      <c r="G173" s="61"/>
      <c r="H173" s="61"/>
      <c r="I173" s="61"/>
      <c r="Q173" s="33"/>
      <c r="R173" s="4"/>
    </row>
    <row r="174" spans="1:18" s="5" customFormat="1" x14ac:dyDescent="0.15">
      <c r="A174" s="61"/>
      <c r="B174" s="61"/>
      <c r="C174" s="61"/>
      <c r="D174" s="61"/>
      <c r="E174" s="61"/>
      <c r="F174" s="61"/>
      <c r="G174" s="61"/>
      <c r="H174" s="61"/>
      <c r="I174" s="61"/>
      <c r="Q174" s="33"/>
      <c r="R174" s="4"/>
    </row>
    <row r="175" spans="1:18" s="5" customFormat="1" x14ac:dyDescent="0.15">
      <c r="A175" s="61"/>
      <c r="B175" s="61"/>
      <c r="C175" s="61"/>
      <c r="D175" s="61"/>
      <c r="E175" s="61"/>
      <c r="F175" s="61"/>
      <c r="G175" s="61"/>
      <c r="H175" s="61"/>
      <c r="I175" s="61"/>
      <c r="Q175" s="33"/>
      <c r="R175" s="4"/>
    </row>
    <row r="176" spans="1:18" s="5" customFormat="1" x14ac:dyDescent="0.15">
      <c r="A176" s="61"/>
      <c r="B176" s="61"/>
      <c r="C176" s="61"/>
      <c r="D176" s="61"/>
      <c r="E176" s="61"/>
      <c r="F176" s="61"/>
      <c r="G176" s="61"/>
      <c r="H176" s="61"/>
      <c r="I176" s="61"/>
      <c r="Q176" s="33"/>
      <c r="R176" s="4"/>
    </row>
    <row r="177" spans="1:18" s="5" customFormat="1" x14ac:dyDescent="0.15">
      <c r="A177" s="61"/>
      <c r="B177" s="61"/>
      <c r="C177" s="61"/>
      <c r="D177" s="61"/>
      <c r="E177" s="61"/>
      <c r="F177" s="61"/>
      <c r="G177" s="61"/>
      <c r="H177" s="61"/>
      <c r="I177" s="61"/>
      <c r="Q177" s="33"/>
      <c r="R177" s="4"/>
    </row>
    <row r="178" spans="1:18" s="5" customFormat="1" x14ac:dyDescent="0.15">
      <c r="A178" s="61"/>
      <c r="B178" s="61"/>
      <c r="C178" s="61"/>
      <c r="D178" s="61"/>
      <c r="E178" s="61"/>
      <c r="F178" s="61"/>
      <c r="G178" s="61"/>
      <c r="H178" s="61"/>
      <c r="I178" s="61"/>
      <c r="Q178" s="33"/>
      <c r="R178" s="4"/>
    </row>
    <row r="179" spans="1:18" s="5" customFormat="1" x14ac:dyDescent="0.15">
      <c r="A179" s="61"/>
      <c r="B179" s="61"/>
      <c r="C179" s="61"/>
      <c r="D179" s="61"/>
      <c r="E179" s="61"/>
      <c r="F179" s="61"/>
      <c r="G179" s="61"/>
      <c r="H179" s="61"/>
      <c r="I179" s="61"/>
      <c r="Q179" s="33"/>
      <c r="R179" s="4"/>
    </row>
    <row r="180" spans="1:18" s="5" customFormat="1" x14ac:dyDescent="0.15">
      <c r="A180" s="61"/>
      <c r="B180" s="61"/>
      <c r="C180" s="61"/>
      <c r="D180" s="61"/>
      <c r="E180" s="61"/>
      <c r="F180" s="61"/>
      <c r="G180" s="61"/>
      <c r="H180" s="61"/>
      <c r="I180" s="61"/>
      <c r="Q180" s="33"/>
      <c r="R180" s="4"/>
    </row>
    <row r="181" spans="1:18" s="5" customFormat="1" x14ac:dyDescent="0.15">
      <c r="A181" s="61"/>
      <c r="B181" s="61"/>
      <c r="C181" s="61"/>
      <c r="D181" s="61"/>
      <c r="E181" s="61"/>
      <c r="F181" s="61"/>
      <c r="G181" s="61"/>
      <c r="H181" s="61"/>
      <c r="I181" s="61"/>
      <c r="Q181" s="33"/>
      <c r="R181" s="4"/>
    </row>
    <row r="182" spans="1:18" s="5" customFormat="1" x14ac:dyDescent="0.15">
      <c r="A182" s="61"/>
      <c r="B182" s="61"/>
      <c r="C182" s="61"/>
      <c r="D182" s="61"/>
      <c r="E182" s="61"/>
      <c r="F182" s="61"/>
      <c r="G182" s="61"/>
      <c r="H182" s="61"/>
      <c r="I182" s="61"/>
      <c r="Q182" s="33"/>
      <c r="R182" s="4"/>
    </row>
    <row r="183" spans="1:18" s="5" customFormat="1" x14ac:dyDescent="0.15">
      <c r="A183" s="61"/>
      <c r="B183" s="61"/>
      <c r="C183" s="61"/>
      <c r="D183" s="61"/>
      <c r="E183" s="61"/>
      <c r="F183" s="61"/>
      <c r="G183" s="61"/>
      <c r="H183" s="61"/>
      <c r="I183" s="61"/>
      <c r="Q183" s="33"/>
      <c r="R183" s="4"/>
    </row>
    <row r="184" spans="1:18" s="5" customFormat="1" x14ac:dyDescent="0.15">
      <c r="A184" s="61"/>
      <c r="B184" s="61"/>
      <c r="C184" s="61"/>
      <c r="D184" s="61"/>
      <c r="E184" s="61"/>
      <c r="F184" s="61"/>
      <c r="G184" s="61"/>
      <c r="H184" s="61"/>
      <c r="I184" s="61"/>
      <c r="Q184" s="33"/>
      <c r="R184" s="4"/>
    </row>
    <row r="185" spans="1:18" s="5" customFormat="1" x14ac:dyDescent="0.15">
      <c r="A185" s="61"/>
      <c r="B185" s="61"/>
      <c r="C185" s="61"/>
      <c r="D185" s="61"/>
      <c r="E185" s="61"/>
      <c r="F185" s="61"/>
      <c r="G185" s="61"/>
      <c r="H185" s="61"/>
      <c r="I185" s="61"/>
      <c r="Q185" s="33"/>
      <c r="R185" s="4"/>
    </row>
    <row r="186" spans="1:18" s="5" customFormat="1" x14ac:dyDescent="0.15">
      <c r="A186" s="61"/>
      <c r="B186" s="61"/>
      <c r="C186" s="61"/>
      <c r="D186" s="61"/>
      <c r="E186" s="61"/>
      <c r="F186" s="61"/>
      <c r="G186" s="61"/>
      <c r="H186" s="61"/>
      <c r="I186" s="61"/>
      <c r="Q186" s="33"/>
      <c r="R186" s="4"/>
    </row>
    <row r="187" spans="1:18" s="5" customFormat="1" x14ac:dyDescent="0.15">
      <c r="A187" s="61"/>
      <c r="B187" s="61"/>
      <c r="C187" s="61"/>
      <c r="D187" s="61"/>
      <c r="E187" s="61"/>
      <c r="F187" s="61"/>
      <c r="G187" s="61"/>
      <c r="H187" s="61"/>
      <c r="I187" s="61"/>
      <c r="Q187" s="33"/>
      <c r="R187" s="4"/>
    </row>
    <row r="188" spans="1:18" s="5" customFormat="1" x14ac:dyDescent="0.15">
      <c r="A188" s="61"/>
      <c r="B188" s="61"/>
      <c r="C188" s="61"/>
      <c r="D188" s="61"/>
      <c r="E188" s="61"/>
      <c r="F188" s="61"/>
      <c r="G188" s="61"/>
      <c r="H188" s="61"/>
      <c r="I188" s="61"/>
      <c r="Q188" s="33"/>
      <c r="R188" s="4"/>
    </row>
    <row r="189" spans="1:18" s="5" customFormat="1" x14ac:dyDescent="0.15">
      <c r="A189" s="61"/>
      <c r="B189" s="61"/>
      <c r="C189" s="61"/>
      <c r="D189" s="61"/>
      <c r="E189" s="61"/>
      <c r="F189" s="61"/>
      <c r="G189" s="61"/>
      <c r="H189" s="61"/>
      <c r="I189" s="61"/>
      <c r="Q189" s="33"/>
      <c r="R189" s="4"/>
    </row>
    <row r="190" spans="1:18" s="5" customFormat="1" x14ac:dyDescent="0.15">
      <c r="A190" s="61"/>
      <c r="B190" s="61"/>
      <c r="C190" s="61"/>
      <c r="D190" s="61"/>
      <c r="E190" s="61"/>
      <c r="F190" s="61"/>
      <c r="G190" s="61"/>
      <c r="H190" s="61"/>
      <c r="I190" s="61"/>
      <c r="Q190" s="33"/>
      <c r="R190" s="4"/>
    </row>
    <row r="191" spans="1:18" s="5" customFormat="1" x14ac:dyDescent="0.15">
      <c r="A191" s="61"/>
      <c r="B191" s="61"/>
      <c r="C191" s="61"/>
      <c r="D191" s="61"/>
      <c r="E191" s="61"/>
      <c r="F191" s="61"/>
      <c r="G191" s="61"/>
      <c r="H191" s="61"/>
      <c r="I191" s="61"/>
      <c r="Q191" s="33"/>
      <c r="R191" s="4"/>
    </row>
    <row r="192" spans="1:18" s="5" customFormat="1" x14ac:dyDescent="0.15">
      <c r="A192" s="61"/>
      <c r="B192" s="61"/>
      <c r="C192" s="61"/>
      <c r="D192" s="61"/>
      <c r="E192" s="61"/>
      <c r="F192" s="61"/>
      <c r="G192" s="61"/>
      <c r="H192" s="61"/>
      <c r="I192" s="61"/>
      <c r="Q192" s="33"/>
      <c r="R192" s="4"/>
    </row>
    <row r="193" spans="1:18" s="5" customFormat="1" x14ac:dyDescent="0.15">
      <c r="A193" s="61"/>
      <c r="B193" s="61"/>
      <c r="C193" s="61"/>
      <c r="D193" s="61"/>
      <c r="E193" s="61"/>
      <c r="F193" s="61"/>
      <c r="G193" s="61"/>
      <c r="H193" s="61"/>
      <c r="I193" s="61"/>
      <c r="Q193" s="33"/>
      <c r="R193" s="4"/>
    </row>
    <row r="194" spans="1:18" s="5" customFormat="1" x14ac:dyDescent="0.15">
      <c r="A194" s="61"/>
      <c r="B194" s="61"/>
      <c r="C194" s="61"/>
      <c r="D194" s="61"/>
      <c r="E194" s="61"/>
      <c r="F194" s="61"/>
      <c r="G194" s="61"/>
      <c r="H194" s="61"/>
      <c r="I194" s="61"/>
      <c r="Q194" s="33"/>
      <c r="R194" s="4"/>
    </row>
    <row r="195" spans="1:18" s="5" customFormat="1" x14ac:dyDescent="0.15">
      <c r="A195" s="61"/>
      <c r="B195" s="61"/>
      <c r="C195" s="61"/>
      <c r="D195" s="61"/>
      <c r="E195" s="61"/>
      <c r="F195" s="61"/>
      <c r="G195" s="61"/>
      <c r="H195" s="61"/>
      <c r="I195" s="61"/>
      <c r="Q195" s="33"/>
      <c r="R195" s="4"/>
    </row>
    <row r="196" spans="1:18" s="5" customFormat="1" x14ac:dyDescent="0.15">
      <c r="A196" s="61"/>
      <c r="B196" s="61"/>
      <c r="C196" s="61"/>
      <c r="D196" s="61"/>
      <c r="E196" s="61"/>
      <c r="F196" s="61"/>
      <c r="G196" s="61"/>
      <c r="H196" s="61"/>
      <c r="I196" s="61"/>
      <c r="Q196" s="33"/>
      <c r="R196" s="4"/>
    </row>
    <row r="197" spans="1:18" s="5" customFormat="1" x14ac:dyDescent="0.15">
      <c r="A197" s="61"/>
      <c r="B197" s="61"/>
      <c r="C197" s="61"/>
      <c r="D197" s="61"/>
      <c r="E197" s="61"/>
      <c r="F197" s="61"/>
      <c r="G197" s="61"/>
      <c r="H197" s="61"/>
      <c r="I197" s="61"/>
      <c r="Q197" s="33"/>
      <c r="R197" s="4"/>
    </row>
    <row r="198" spans="1:18" s="5" customFormat="1" x14ac:dyDescent="0.15">
      <c r="A198" s="61"/>
      <c r="B198" s="61"/>
      <c r="C198" s="61"/>
      <c r="D198" s="61"/>
      <c r="E198" s="61"/>
      <c r="F198" s="61"/>
      <c r="G198" s="61"/>
      <c r="H198" s="61"/>
      <c r="I198" s="61"/>
      <c r="Q198" s="33"/>
      <c r="R198" s="4"/>
    </row>
    <row r="199" spans="1:18" s="5" customFormat="1" x14ac:dyDescent="0.15">
      <c r="A199" s="61"/>
      <c r="B199" s="61"/>
      <c r="C199" s="61"/>
      <c r="D199" s="61"/>
      <c r="E199" s="61"/>
      <c r="F199" s="61"/>
      <c r="G199" s="61"/>
      <c r="H199" s="61"/>
      <c r="I199" s="61"/>
      <c r="Q199" s="33"/>
      <c r="R199" s="4"/>
    </row>
    <row r="200" spans="1:18" s="5" customFormat="1" x14ac:dyDescent="0.15">
      <c r="A200" s="61"/>
      <c r="B200" s="61"/>
      <c r="C200" s="61"/>
      <c r="D200" s="61"/>
      <c r="E200" s="61"/>
      <c r="F200" s="61"/>
      <c r="G200" s="61"/>
      <c r="H200" s="61"/>
      <c r="I200" s="61"/>
      <c r="Q200" s="33"/>
      <c r="R200" s="4"/>
    </row>
    <row r="201" spans="1:18" s="5" customFormat="1" x14ac:dyDescent="0.15">
      <c r="A201" s="61"/>
      <c r="B201" s="61"/>
      <c r="C201" s="61"/>
      <c r="D201" s="61"/>
      <c r="E201" s="61"/>
      <c r="F201" s="61"/>
      <c r="G201" s="61"/>
      <c r="H201" s="61"/>
      <c r="I201" s="61"/>
      <c r="Q201" s="33"/>
      <c r="R201" s="4"/>
    </row>
    <row r="202" spans="1:18" s="5" customFormat="1" x14ac:dyDescent="0.15">
      <c r="A202" s="61"/>
      <c r="B202" s="61"/>
      <c r="C202" s="61"/>
      <c r="D202" s="61"/>
      <c r="E202" s="61"/>
      <c r="F202" s="61"/>
      <c r="G202" s="61"/>
      <c r="H202" s="61"/>
      <c r="I202" s="61"/>
      <c r="Q202" s="33"/>
      <c r="R202" s="4"/>
    </row>
    <row r="203" spans="1:18" s="5" customFormat="1" x14ac:dyDescent="0.15">
      <c r="A203" s="61"/>
      <c r="B203" s="61"/>
      <c r="C203" s="61"/>
      <c r="D203" s="61"/>
      <c r="E203" s="61"/>
      <c r="F203" s="61"/>
      <c r="G203" s="61"/>
      <c r="H203" s="61"/>
      <c r="I203" s="61"/>
      <c r="Q203" s="33"/>
      <c r="R203" s="4"/>
    </row>
    <row r="204" spans="1:18" s="5" customFormat="1" x14ac:dyDescent="0.15">
      <c r="A204" s="61"/>
      <c r="B204" s="61"/>
      <c r="C204" s="61"/>
      <c r="D204" s="61"/>
      <c r="E204" s="61"/>
      <c r="F204" s="61"/>
      <c r="G204" s="61"/>
      <c r="H204" s="61"/>
      <c r="I204" s="61"/>
      <c r="Q204" s="33"/>
      <c r="R204" s="4"/>
    </row>
    <row r="205" spans="1:18" s="5" customFormat="1" x14ac:dyDescent="0.15">
      <c r="A205" s="61"/>
      <c r="B205" s="61"/>
      <c r="C205" s="61"/>
      <c r="D205" s="61"/>
      <c r="E205" s="61"/>
      <c r="F205" s="61"/>
      <c r="G205" s="61"/>
      <c r="H205" s="61"/>
      <c r="I205" s="61"/>
      <c r="Q205" s="33"/>
      <c r="R205" s="4"/>
    </row>
    <row r="206" spans="1:18" s="5" customFormat="1" x14ac:dyDescent="0.15">
      <c r="A206" s="61"/>
      <c r="B206" s="61"/>
      <c r="C206" s="61"/>
      <c r="D206" s="61"/>
      <c r="E206" s="61"/>
      <c r="F206" s="61"/>
      <c r="G206" s="61"/>
      <c r="H206" s="61"/>
      <c r="I206" s="61"/>
      <c r="Q206" s="33"/>
      <c r="R206" s="4"/>
    </row>
    <row r="207" spans="1:18" s="5" customFormat="1" x14ac:dyDescent="0.15">
      <c r="A207" s="61"/>
      <c r="B207" s="61"/>
      <c r="C207" s="61"/>
      <c r="D207" s="61"/>
      <c r="E207" s="61"/>
      <c r="F207" s="61"/>
      <c r="G207" s="61"/>
      <c r="H207" s="61"/>
      <c r="I207" s="61"/>
      <c r="Q207" s="33"/>
      <c r="R207" s="4"/>
    </row>
    <row r="208" spans="1:18" s="5" customFormat="1" x14ac:dyDescent="0.15">
      <c r="A208" s="61"/>
      <c r="B208" s="61"/>
      <c r="C208" s="61"/>
      <c r="D208" s="61"/>
      <c r="E208" s="61"/>
      <c r="F208" s="61"/>
      <c r="G208" s="61"/>
      <c r="H208" s="61"/>
      <c r="I208" s="61"/>
      <c r="Q208" s="33"/>
      <c r="R208" s="4"/>
    </row>
    <row r="209" spans="1:18" s="5" customFormat="1" x14ac:dyDescent="0.15">
      <c r="A209" s="61"/>
      <c r="B209" s="61"/>
      <c r="C209" s="61"/>
      <c r="D209" s="61"/>
      <c r="E209" s="61"/>
      <c r="F209" s="61"/>
      <c r="G209" s="61"/>
      <c r="H209" s="61"/>
      <c r="I209" s="61"/>
      <c r="Q209" s="33"/>
      <c r="R209" s="4"/>
    </row>
    <row r="210" spans="1:18" s="5" customFormat="1" x14ac:dyDescent="0.15">
      <c r="A210" s="61"/>
      <c r="B210" s="61"/>
      <c r="C210" s="61"/>
      <c r="D210" s="61"/>
      <c r="E210" s="61"/>
      <c r="F210" s="61"/>
      <c r="G210" s="61"/>
      <c r="H210" s="61"/>
      <c r="I210" s="61"/>
      <c r="Q210" s="33"/>
      <c r="R210" s="4"/>
    </row>
    <row r="211" spans="1:18" s="5" customFormat="1" x14ac:dyDescent="0.15">
      <c r="A211" s="61"/>
      <c r="B211" s="61"/>
      <c r="C211" s="61"/>
      <c r="D211" s="61"/>
      <c r="E211" s="61"/>
      <c r="F211" s="61"/>
      <c r="G211" s="61"/>
      <c r="H211" s="61"/>
      <c r="I211" s="61"/>
      <c r="Q211" s="33"/>
      <c r="R211" s="4"/>
    </row>
    <row r="212" spans="1:18" s="5" customFormat="1" x14ac:dyDescent="0.15">
      <c r="A212" s="61"/>
      <c r="B212" s="61"/>
      <c r="C212" s="61"/>
      <c r="D212" s="61"/>
      <c r="E212" s="61"/>
      <c r="F212" s="61"/>
      <c r="G212" s="61"/>
      <c r="H212" s="61"/>
      <c r="I212" s="61"/>
      <c r="Q212" s="33"/>
      <c r="R212" s="4"/>
    </row>
    <row r="213" spans="1:18" s="5" customFormat="1" x14ac:dyDescent="0.15">
      <c r="A213" s="61"/>
      <c r="B213" s="61"/>
      <c r="C213" s="61"/>
      <c r="D213" s="61"/>
      <c r="E213" s="61"/>
      <c r="F213" s="61"/>
      <c r="G213" s="61"/>
      <c r="H213" s="61"/>
      <c r="I213" s="61"/>
      <c r="Q213" s="33"/>
      <c r="R213" s="4"/>
    </row>
    <row r="214" spans="1:18" s="5" customFormat="1" x14ac:dyDescent="0.15">
      <c r="A214" s="61"/>
      <c r="B214" s="61"/>
      <c r="C214" s="61"/>
      <c r="D214" s="61"/>
      <c r="E214" s="61"/>
      <c r="F214" s="61"/>
      <c r="G214" s="61"/>
      <c r="H214" s="61"/>
      <c r="I214" s="61"/>
      <c r="Q214" s="33"/>
      <c r="R214" s="4"/>
    </row>
    <row r="215" spans="1:18" s="5" customFormat="1" x14ac:dyDescent="0.15">
      <c r="A215" s="61"/>
      <c r="B215" s="61"/>
      <c r="C215" s="61"/>
      <c r="D215" s="61"/>
      <c r="E215" s="61"/>
      <c r="F215" s="61"/>
      <c r="G215" s="61"/>
      <c r="H215" s="61"/>
      <c r="I215" s="61"/>
      <c r="Q215" s="33"/>
      <c r="R215" s="4"/>
    </row>
    <row r="216" spans="1:18" s="5" customFormat="1" x14ac:dyDescent="0.15">
      <c r="A216" s="61"/>
      <c r="B216" s="61"/>
      <c r="C216" s="61"/>
      <c r="D216" s="61"/>
      <c r="E216" s="61"/>
      <c r="F216" s="61"/>
      <c r="G216" s="61"/>
      <c r="H216" s="61"/>
      <c r="I216" s="61"/>
      <c r="Q216" s="33"/>
      <c r="R216" s="4"/>
    </row>
    <row r="217" spans="1:18" s="5" customFormat="1" x14ac:dyDescent="0.15">
      <c r="A217" s="61"/>
      <c r="B217" s="61"/>
      <c r="C217" s="61"/>
      <c r="D217" s="61"/>
      <c r="E217" s="61"/>
      <c r="F217" s="61"/>
      <c r="G217" s="61"/>
      <c r="H217" s="61"/>
      <c r="I217" s="61"/>
      <c r="Q217" s="33"/>
      <c r="R217" s="4"/>
    </row>
    <row r="218" spans="1:18" s="5" customFormat="1" x14ac:dyDescent="0.15">
      <c r="A218" s="61"/>
      <c r="B218" s="61"/>
      <c r="C218" s="61"/>
      <c r="D218" s="61"/>
      <c r="E218" s="61"/>
      <c r="F218" s="61"/>
      <c r="G218" s="61"/>
      <c r="H218" s="61"/>
      <c r="I218" s="61"/>
      <c r="Q218" s="33"/>
      <c r="R218" s="4"/>
    </row>
    <row r="219" spans="1:18" s="5" customFormat="1" x14ac:dyDescent="0.15">
      <c r="A219" s="61"/>
      <c r="B219" s="61"/>
      <c r="C219" s="61"/>
      <c r="D219" s="61"/>
      <c r="E219" s="61"/>
      <c r="F219" s="61"/>
      <c r="G219" s="61"/>
      <c r="H219" s="61"/>
      <c r="I219" s="61"/>
      <c r="Q219" s="33"/>
      <c r="R219" s="4"/>
    </row>
    <row r="220" spans="1:18" s="5" customFormat="1" x14ac:dyDescent="0.15">
      <c r="A220" s="61"/>
      <c r="B220" s="61"/>
      <c r="C220" s="61"/>
      <c r="D220" s="61"/>
      <c r="E220" s="61"/>
      <c r="F220" s="61"/>
      <c r="G220" s="61"/>
      <c r="H220" s="61"/>
      <c r="I220" s="61"/>
      <c r="Q220" s="33"/>
      <c r="R220" s="4"/>
    </row>
    <row r="221" spans="1:18" s="5" customFormat="1" x14ac:dyDescent="0.15">
      <c r="A221" s="61"/>
      <c r="B221" s="61"/>
      <c r="C221" s="61"/>
      <c r="D221" s="61"/>
      <c r="E221" s="61"/>
      <c r="F221" s="61"/>
      <c r="G221" s="61"/>
      <c r="H221" s="61"/>
      <c r="I221" s="61"/>
      <c r="Q221" s="33"/>
      <c r="R221" s="4"/>
    </row>
    <row r="222" spans="1:18" s="5" customFormat="1" x14ac:dyDescent="0.15">
      <c r="A222" s="61"/>
      <c r="B222" s="61"/>
      <c r="C222" s="61"/>
      <c r="D222" s="61"/>
      <c r="E222" s="61"/>
      <c r="F222" s="61"/>
      <c r="G222" s="61"/>
      <c r="H222" s="61"/>
      <c r="I222" s="61"/>
      <c r="Q222" s="33"/>
      <c r="R222" s="4"/>
    </row>
    <row r="223" spans="1:18" s="5" customFormat="1" x14ac:dyDescent="0.15">
      <c r="A223" s="61"/>
      <c r="B223" s="61"/>
      <c r="C223" s="61"/>
      <c r="D223" s="61"/>
      <c r="E223" s="61"/>
      <c r="F223" s="61"/>
      <c r="G223" s="61"/>
      <c r="H223" s="61"/>
      <c r="I223" s="61"/>
      <c r="Q223" s="33"/>
      <c r="R223" s="4"/>
    </row>
    <row r="224" spans="1:18" s="5" customFormat="1" x14ac:dyDescent="0.15">
      <c r="A224" s="61"/>
      <c r="B224" s="61"/>
      <c r="C224" s="61"/>
      <c r="D224" s="61"/>
      <c r="E224" s="61"/>
      <c r="F224" s="61"/>
      <c r="G224" s="61"/>
      <c r="H224" s="61"/>
      <c r="I224" s="61"/>
      <c r="Q224" s="33"/>
      <c r="R224" s="4"/>
    </row>
    <row r="225" spans="1:18" s="5" customFormat="1" x14ac:dyDescent="0.15">
      <c r="A225" s="61"/>
      <c r="B225" s="61"/>
      <c r="C225" s="61"/>
      <c r="D225" s="61"/>
      <c r="E225" s="61"/>
      <c r="F225" s="61"/>
      <c r="G225" s="61"/>
      <c r="H225" s="61"/>
      <c r="I225" s="61"/>
      <c r="Q225" s="33"/>
      <c r="R225" s="4"/>
    </row>
    <row r="226" spans="1:18" s="5" customFormat="1" x14ac:dyDescent="0.15">
      <c r="A226" s="61"/>
      <c r="B226" s="61"/>
      <c r="C226" s="61"/>
      <c r="D226" s="61"/>
      <c r="E226" s="61"/>
      <c r="F226" s="61"/>
      <c r="G226" s="61"/>
      <c r="H226" s="61"/>
      <c r="I226" s="61"/>
      <c r="Q226" s="33"/>
      <c r="R226" s="4"/>
    </row>
    <row r="227" spans="1:18" s="5" customFormat="1" x14ac:dyDescent="0.15">
      <c r="A227" s="61"/>
      <c r="B227" s="61"/>
      <c r="C227" s="61"/>
      <c r="D227" s="61"/>
      <c r="E227" s="61"/>
      <c r="F227" s="61"/>
      <c r="G227" s="61"/>
      <c r="H227" s="61"/>
      <c r="I227" s="61"/>
      <c r="Q227" s="33"/>
      <c r="R227" s="4"/>
    </row>
    <row r="228" spans="1:18" s="5" customFormat="1" x14ac:dyDescent="0.15">
      <c r="A228" s="61"/>
      <c r="B228" s="61"/>
      <c r="C228" s="61"/>
      <c r="D228" s="61"/>
      <c r="E228" s="61"/>
      <c r="F228" s="61"/>
      <c r="G228" s="61"/>
      <c r="H228" s="61"/>
      <c r="I228" s="61"/>
      <c r="Q228" s="33"/>
      <c r="R228" s="4"/>
    </row>
    <row r="229" spans="1:18" s="5" customFormat="1" x14ac:dyDescent="0.15">
      <c r="A229" s="61"/>
      <c r="B229" s="61"/>
      <c r="C229" s="61"/>
      <c r="D229" s="61"/>
      <c r="E229" s="61"/>
      <c r="F229" s="61"/>
      <c r="G229" s="61"/>
      <c r="H229" s="61"/>
      <c r="I229" s="61"/>
      <c r="Q229" s="33"/>
      <c r="R229" s="4"/>
    </row>
    <row r="230" spans="1:18" s="5" customFormat="1" x14ac:dyDescent="0.15">
      <c r="A230" s="61"/>
      <c r="B230" s="61"/>
      <c r="C230" s="61"/>
      <c r="D230" s="61"/>
      <c r="E230" s="61"/>
      <c r="F230" s="61"/>
      <c r="G230" s="61"/>
      <c r="H230" s="61"/>
      <c r="I230" s="61"/>
      <c r="Q230" s="33"/>
    </row>
  </sheetData>
  <mergeCells count="16">
    <mergeCell ref="K10:K12"/>
    <mergeCell ref="L10:L12"/>
    <mergeCell ref="M10:M12"/>
    <mergeCell ref="A2:I2"/>
    <mergeCell ref="A6:D6"/>
    <mergeCell ref="F6:I6"/>
    <mergeCell ref="L6:M6"/>
    <mergeCell ref="A7:B8"/>
    <mergeCell ref="C7:C8"/>
    <mergeCell ref="D7:D8"/>
    <mergeCell ref="F7:G8"/>
    <mergeCell ref="H7:H8"/>
    <mergeCell ref="I7:I8"/>
    <mergeCell ref="K7:K9"/>
    <mergeCell ref="L7:L9"/>
    <mergeCell ref="M7:M9"/>
  </mergeCells>
  <phoneticPr fontId="5"/>
  <conditionalFormatting sqref="A9">
    <cfRule type="expression" dxfId="55" priority="8">
      <formula>$A$9=""</formula>
    </cfRule>
  </conditionalFormatting>
  <conditionalFormatting sqref="C9">
    <cfRule type="expression" dxfId="54" priority="7">
      <formula>$C$9=""</formula>
    </cfRule>
  </conditionalFormatting>
  <conditionalFormatting sqref="F9">
    <cfRule type="expression" dxfId="53" priority="6">
      <formula>$F$9=""</formula>
    </cfRule>
  </conditionalFormatting>
  <conditionalFormatting sqref="H9">
    <cfRule type="expression" dxfId="52" priority="5">
      <formula>$H$9=""</formula>
    </cfRule>
  </conditionalFormatting>
  <conditionalFormatting sqref="A10:A38">
    <cfRule type="expression" dxfId="51" priority="4">
      <formula>$A$9=""</formula>
    </cfRule>
  </conditionalFormatting>
  <conditionalFormatting sqref="C10:C38">
    <cfRule type="expression" dxfId="50" priority="3">
      <formula>$C$9=""</formula>
    </cfRule>
  </conditionalFormatting>
  <conditionalFormatting sqref="F10:F38">
    <cfRule type="expression" dxfId="49" priority="2">
      <formula>$F$9=""</formula>
    </cfRule>
  </conditionalFormatting>
  <conditionalFormatting sqref="H10:H38">
    <cfRule type="expression" dxfId="48" priority="1">
      <formula>$H$9=""</formula>
    </cfRule>
  </conditionalFormatting>
  <pageMargins left="0.7" right="0.7" top="0.75" bottom="0.75" header="0.3" footer="0.3"/>
  <pageSetup paperSize="9" scale="52" orientation="portrait" r:id="rId1"/>
  <headerFooter>
    <oddFooter>&amp;R_x000D_&amp;1#&amp;"Calibri"&amp;8&amp;K0000FF 通常文書（社内外関係者限り）</oddFooter>
  </headerFooter>
  <colBreaks count="1" manualBreakCount="1">
    <brk id="17" max="228"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電力使用計画</vt:lpstr>
      <vt:lpstr>協議方法選択</vt:lpstr>
      <vt:lpstr>1-1デマンドコントローラーの設置と設定値</vt:lpstr>
      <vt:lpstr>1-2入力例（デマンドコントローラー）</vt:lpstr>
      <vt:lpstr>2-1省エネ照明機器への取り替え</vt:lpstr>
      <vt:lpstr>2-2負荷設備容量（入力用）</vt:lpstr>
      <vt:lpstr>2-3入力例（省エネ照明機器）</vt:lpstr>
      <vt:lpstr>3-1契約受電設備の増減</vt:lpstr>
      <vt:lpstr>3-2受電設備容量（入力用）</vt:lpstr>
      <vt:lpstr>3-3入力例（受電設備）</vt:lpstr>
      <vt:lpstr>4-1契約負荷設備の増減</vt:lpstr>
      <vt:lpstr>4-2負荷設備容量（入力用) </vt:lpstr>
      <vt:lpstr>4-3入力例（負荷設備）</vt:lpstr>
      <vt:lpstr>'1-1デマンドコントローラーの設置と設定値'!Print_Area</vt:lpstr>
      <vt:lpstr>'1-2入力例（デマンドコントローラー）'!Print_Area</vt:lpstr>
      <vt:lpstr>'2-1省エネ照明機器への取り替え'!Print_Area</vt:lpstr>
      <vt:lpstr>'2-2負荷設備容量（入力用）'!Print_Area</vt:lpstr>
      <vt:lpstr>'2-3入力例（省エネ照明機器）'!Print_Area</vt:lpstr>
      <vt:lpstr>'3-1契約受電設備の増減'!Print_Area</vt:lpstr>
      <vt:lpstr>'3-2受電設備容量（入力用）'!Print_Area</vt:lpstr>
      <vt:lpstr>'3-3入力例（受電設備）'!Print_Area</vt:lpstr>
      <vt:lpstr>'4-1契約負荷設備の増減'!Print_Area</vt:lpstr>
      <vt:lpstr>'4-2負荷設備容量（入力用) '!Print_Area</vt:lpstr>
      <vt:lpstr>'4-3入力例（負荷設備）'!Print_Area</vt:lpstr>
      <vt:lpstr>電力使用計画!Print_Area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2024-03-11T09:47:14Z</dcterms:created>
  <dcterms:modified xsi:type="dcterms:W3CDTF">2024-12-06T01:35:37Z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f1e357-46cc-4a4b-831a-8932be31b0eb_Enabled">
    <vt:lpwstr>true</vt:lpwstr>
  </property>
  <property fmtid="{D5CDD505-2E9C-101B-9397-08002B2CF9AE}" pid="3" name="MSIP_Label_4af1e357-46cc-4a4b-831a-8932be31b0eb_SetDate">
    <vt:lpwstr>2024-10-28T08:00:37Z</vt:lpwstr>
  </property>
  <property fmtid="{D5CDD505-2E9C-101B-9397-08002B2CF9AE}" pid="4" name="MSIP_Label_4af1e357-46cc-4a4b-831a-8932be31b0eb_Method">
    <vt:lpwstr>Standard</vt:lpwstr>
  </property>
  <property fmtid="{D5CDD505-2E9C-101B-9397-08002B2CF9AE}" pid="5" name="MSIP_Label_4af1e357-46cc-4a4b-831a-8932be31b0eb_Name">
    <vt:lpwstr>通常文書</vt:lpwstr>
  </property>
  <property fmtid="{D5CDD505-2E9C-101B-9397-08002B2CF9AE}" pid="6" name="MSIP_Label_4af1e357-46cc-4a4b-831a-8932be31b0eb_SiteId">
    <vt:lpwstr>ca804edf-f27e-402a-b3ae-457a4c3a5638</vt:lpwstr>
  </property>
  <property fmtid="{D5CDD505-2E9C-101B-9397-08002B2CF9AE}" pid="7" name="MSIP_Label_4af1e357-46cc-4a4b-831a-8932be31b0eb_ActionId">
    <vt:lpwstr>ed6462c6-22f9-4550-af38-666eea1c04d7</vt:lpwstr>
  </property>
  <property fmtid="{D5CDD505-2E9C-101B-9397-08002B2CF9AE}" pid="8" name="MSIP_Label_4af1e357-46cc-4a4b-831a-8932be31b0eb_ContentBits">
    <vt:lpwstr>2</vt:lpwstr>
  </property>
</Properties>
</file>