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Ws016001243\040環境部\過去データ\2017(H29)\92_地球環境G\064_環境家計簿(一人ひとりが取り組む省エネ)\2025年度更新\"/>
    </mc:Choice>
  </mc:AlternateContent>
  <xr:revisionPtr revIDLastSave="0" documentId="13_ncr:1_{3AA7A7FC-8B6A-4BEB-950D-FF13500FADC2}" xr6:coauthVersionLast="47" xr6:coauthVersionMax="47" xr10:uidLastSave="{00000000-0000-0000-0000-000000000000}"/>
  <bookViews>
    <workbookView xWindow="-28920" yWindow="26955" windowWidth="29040" windowHeight="15840" tabRatio="918" xr2:uid="{00000000-000D-0000-FFFF-FFFF00000000}"/>
  </bookViews>
  <sheets>
    <sheet name="1月～3月" sheetId="5" r:id="rId1"/>
    <sheet name="4月～6月" sheetId="2" r:id="rId2"/>
    <sheet name="7月～9月" sheetId="3" r:id="rId3"/>
    <sheet name="10月～12月" sheetId="4" r:id="rId4"/>
    <sheet name="一覧表" sheetId="7" r:id="rId5"/>
    <sheet name="グラフ(CO2排出量《全体》)" sheetId="8" r:id="rId6"/>
    <sheet name="グラフ（金額《全体》）" sheetId="33" r:id="rId7"/>
    <sheet name="グラフ(電気)" sheetId="22" r:id="rId8"/>
    <sheet name="グラフ(都市ｶﾞｽ)" sheetId="36" r:id="rId9"/>
    <sheet name="グラフ(ﾌﾟﾛﾊﾟﾝｶﾞｽ)" sheetId="37" r:id="rId10"/>
    <sheet name="グラフ(水道)" sheetId="39" r:id="rId11"/>
    <sheet name="グラフ(灯油)" sheetId="40" r:id="rId12"/>
    <sheet name="グラフ(軽油)" sheetId="41" r:id="rId13"/>
    <sheet name="グラフ(ｶﾞｿﾘﾝ)" sheetId="42" r:id="rId14"/>
  </sheets>
  <definedNames>
    <definedName name="_xlnm.Print_Area" localSheetId="3">'10月～12月'!$A$1:$Y$34</definedName>
    <definedName name="_xlnm.Print_Area" localSheetId="0">'1月～3月'!$A$1:$Y$34</definedName>
    <definedName name="_xlnm.Print_Area" localSheetId="1">'4月～6月'!$A$1:$Y$34</definedName>
    <definedName name="_xlnm.Print_Area" localSheetId="2">'7月～9月'!$A$1:$Y$34</definedName>
    <definedName name="_xlnm.Print_Area" localSheetId="13">'グラフ(ｶﾞｿﾘﾝ)'!$A$1:$R$37</definedName>
    <definedName name="_xlnm.Print_Area" localSheetId="9">'グラフ(ﾌﾟﾛﾊﾟﾝｶﾞｽ)'!$A$1:$R$37</definedName>
    <definedName name="_xlnm.Print_Area" localSheetId="6">'グラフ（金額《全体》）'!$A$1:$P$36</definedName>
    <definedName name="_xlnm.Print_Area" localSheetId="12">'グラフ(軽油)'!$A$1:$R$37</definedName>
    <definedName name="_xlnm.Print_Area" localSheetId="10">'グラフ(水道)'!$A$1:$R$37</definedName>
    <definedName name="_xlnm.Print_Area" localSheetId="7">'グラフ(電気)'!$A$1:$R$38</definedName>
    <definedName name="_xlnm.Print_Area" localSheetId="8">'グラフ(都市ｶﾞｽ)'!$A$1:$R$37</definedName>
    <definedName name="_xlnm.Print_Area" localSheetId="11">'グラフ(灯油)'!$A$1:$R$37</definedName>
    <definedName name="_xlnm.Print_Area" localSheetId="4">一覧表!$A$1:$AR$47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 i="4" l="1"/>
  <c r="AG21" i="7" s="1"/>
  <c r="U12" i="4"/>
  <c r="AJ23" i="7" s="1"/>
  <c r="AL23" i="7" s="1"/>
  <c r="I13" i="4"/>
  <c r="J14" i="4"/>
  <c r="AE25" i="7" s="1"/>
  <c r="I10" i="3"/>
  <c r="U21" i="7" s="1"/>
  <c r="W21" i="7" s="1"/>
  <c r="V12" i="3"/>
  <c r="J13" i="3"/>
  <c r="V24" i="7" s="1"/>
  <c r="J10" i="2"/>
  <c r="M21" i="7" s="1"/>
  <c r="V12" i="2"/>
  <c r="S23" i="7"/>
  <c r="I13" i="2"/>
  <c r="L24" i="7"/>
  <c r="U14" i="2"/>
  <c r="R25" i="7"/>
  <c r="T25" i="7" s="1"/>
  <c r="I15" i="2"/>
  <c r="P9" i="4"/>
  <c r="AH20" i="7"/>
  <c r="AI20" i="7"/>
  <c r="J9" i="3"/>
  <c r="V20" i="7" s="1"/>
  <c r="P9" i="2"/>
  <c r="P20" i="7"/>
  <c r="C8" i="7"/>
  <c r="D8" i="7"/>
  <c r="E8" i="7"/>
  <c r="F8" i="7"/>
  <c r="G8" i="7"/>
  <c r="I8" i="7"/>
  <c r="J8" i="7"/>
  <c r="L8" i="7"/>
  <c r="M8" i="7"/>
  <c r="M13" i="7"/>
  <c r="O8" i="7"/>
  <c r="Q8" i="7"/>
  <c r="P8" i="7"/>
  <c r="R8" i="7"/>
  <c r="T8" i="7"/>
  <c r="T13" i="7"/>
  <c r="S8" i="7"/>
  <c r="U8" i="7"/>
  <c r="V8" i="7"/>
  <c r="X8" i="7"/>
  <c r="Y8" i="7"/>
  <c r="AA8" i="7"/>
  <c r="AB8" i="7"/>
  <c r="AB13" i="7"/>
  <c r="AD8" i="7"/>
  <c r="AF8" i="7"/>
  <c r="AE8" i="7"/>
  <c r="AG8" i="7"/>
  <c r="AH8" i="7"/>
  <c r="AJ8" i="7"/>
  <c r="AL8" i="7"/>
  <c r="AK8" i="7"/>
  <c r="C9" i="7"/>
  <c r="D9" i="7"/>
  <c r="F9" i="7"/>
  <c r="F13" i="7"/>
  <c r="G9" i="7"/>
  <c r="I9" i="7"/>
  <c r="J9" i="7"/>
  <c r="L9" i="7"/>
  <c r="N9" i="7"/>
  <c r="M9" i="7"/>
  <c r="O9" i="7"/>
  <c r="Q9" i="7"/>
  <c r="P9" i="7"/>
  <c r="R9" i="7"/>
  <c r="T9" i="7"/>
  <c r="S9" i="7"/>
  <c r="U9" i="7"/>
  <c r="W9" i="7"/>
  <c r="V9" i="7"/>
  <c r="X9" i="7"/>
  <c r="Z9" i="7"/>
  <c r="Y9" i="7"/>
  <c r="AA9" i="7"/>
  <c r="AB9" i="7"/>
  <c r="AD9" i="7"/>
  <c r="AE9" i="7"/>
  <c r="AG9" i="7"/>
  <c r="AH9" i="7"/>
  <c r="AJ9" i="7"/>
  <c r="AK9" i="7"/>
  <c r="C10" i="7"/>
  <c r="D10" i="7"/>
  <c r="F10" i="7"/>
  <c r="G10" i="7"/>
  <c r="I10" i="7"/>
  <c r="J10" i="7"/>
  <c r="L10" i="7"/>
  <c r="N10" i="7"/>
  <c r="M10" i="7"/>
  <c r="O10" i="7"/>
  <c r="Q10" i="7"/>
  <c r="P10" i="7"/>
  <c r="R10" i="7"/>
  <c r="S10" i="7"/>
  <c r="U10" i="7"/>
  <c r="V10" i="7"/>
  <c r="W10" i="7"/>
  <c r="X10" i="7"/>
  <c r="Y10" i="7"/>
  <c r="Z10" i="7"/>
  <c r="AA10" i="7"/>
  <c r="AB10" i="7"/>
  <c r="AD10" i="7"/>
  <c r="AE10" i="7"/>
  <c r="AG10" i="7"/>
  <c r="AH10" i="7"/>
  <c r="AJ10" i="7"/>
  <c r="AL10" i="7"/>
  <c r="AK10" i="7"/>
  <c r="C11" i="7"/>
  <c r="E11" i="7"/>
  <c r="D11" i="7"/>
  <c r="F11" i="7"/>
  <c r="G11" i="7"/>
  <c r="I11" i="7"/>
  <c r="K11" i="7"/>
  <c r="J11" i="7"/>
  <c r="J13" i="7"/>
  <c r="L11" i="7"/>
  <c r="N11" i="7"/>
  <c r="M11" i="7"/>
  <c r="O11" i="7"/>
  <c r="P11" i="7"/>
  <c r="Q11" i="7"/>
  <c r="R11" i="7"/>
  <c r="T11" i="7"/>
  <c r="S11" i="7"/>
  <c r="U11" i="7"/>
  <c r="V11" i="7"/>
  <c r="X11" i="7"/>
  <c r="Y11" i="7"/>
  <c r="AA11" i="7"/>
  <c r="AB11" i="7"/>
  <c r="AC11" i="7"/>
  <c r="AD11" i="7"/>
  <c r="AE11" i="7"/>
  <c r="AG11" i="7"/>
  <c r="AH11" i="7"/>
  <c r="AJ11" i="7"/>
  <c r="AL11" i="7"/>
  <c r="AK11" i="7"/>
  <c r="C12" i="7"/>
  <c r="D12" i="7"/>
  <c r="E12" i="7"/>
  <c r="F12" i="7"/>
  <c r="G12" i="7"/>
  <c r="H12" i="7"/>
  <c r="I12" i="7"/>
  <c r="J12" i="7"/>
  <c r="L12" i="7"/>
  <c r="N12" i="7"/>
  <c r="M12" i="7"/>
  <c r="O12" i="7"/>
  <c r="Q12" i="7"/>
  <c r="P12" i="7"/>
  <c r="R12" i="7"/>
  <c r="S12" i="7"/>
  <c r="U12" i="7"/>
  <c r="V12" i="7"/>
  <c r="X12" i="7"/>
  <c r="Y12" i="7"/>
  <c r="Z12" i="7"/>
  <c r="AA12" i="7"/>
  <c r="AB12" i="7"/>
  <c r="AC12" i="7"/>
  <c r="AD12" i="7"/>
  <c r="AF12" i="7"/>
  <c r="AE12" i="7"/>
  <c r="AE13" i="7"/>
  <c r="AG12" i="7"/>
  <c r="AH12" i="7"/>
  <c r="AJ12" i="7"/>
  <c r="AL12" i="7"/>
  <c r="AK12" i="7"/>
  <c r="AK7" i="7"/>
  <c r="AJ7" i="7"/>
  <c r="AL7" i="7"/>
  <c r="AH7" i="7"/>
  <c r="AG7" i="7"/>
  <c r="AI7" i="7"/>
  <c r="AE7" i="7"/>
  <c r="AF7" i="7"/>
  <c r="AD7" i="7"/>
  <c r="AB7" i="7"/>
  <c r="AA7" i="7"/>
  <c r="AC7" i="7"/>
  <c r="Y7" i="7"/>
  <c r="Y13" i="7"/>
  <c r="X7" i="7"/>
  <c r="V7" i="7"/>
  <c r="U7" i="7"/>
  <c r="S7" i="7"/>
  <c r="R7" i="7"/>
  <c r="R13" i="7"/>
  <c r="T7" i="7"/>
  <c r="P7" i="7"/>
  <c r="O7" i="7"/>
  <c r="M7" i="7"/>
  <c r="L7" i="7"/>
  <c r="N7" i="7"/>
  <c r="J7" i="7"/>
  <c r="I7" i="7"/>
  <c r="K7" i="7"/>
  <c r="G7" i="7"/>
  <c r="F7" i="7"/>
  <c r="D7" i="7"/>
  <c r="C7" i="7"/>
  <c r="AJ6" i="7"/>
  <c r="AL6" i="7"/>
  <c r="AL13" i="7"/>
  <c r="AK6" i="7"/>
  <c r="AB6" i="7"/>
  <c r="S6" i="7"/>
  <c r="S13" i="7"/>
  <c r="J6" i="7"/>
  <c r="AA6" i="7"/>
  <c r="R6" i="7"/>
  <c r="I6" i="7"/>
  <c r="AH6" i="7"/>
  <c r="Y6" i="7"/>
  <c r="P6" i="7"/>
  <c r="P13" i="7"/>
  <c r="G6" i="7"/>
  <c r="AG6" i="7"/>
  <c r="AI6" i="7"/>
  <c r="AI13" i="7"/>
  <c r="X6" i="7"/>
  <c r="X13" i="7"/>
  <c r="O6" i="7"/>
  <c r="O13" i="7"/>
  <c r="F6" i="7"/>
  <c r="AE6" i="7"/>
  <c r="V6" i="7"/>
  <c r="M6" i="7"/>
  <c r="D6" i="7"/>
  <c r="U6" i="7"/>
  <c r="L6" i="7"/>
  <c r="N6" i="7"/>
  <c r="AD6" i="7"/>
  <c r="C6" i="7"/>
  <c r="E6" i="7"/>
  <c r="I10" i="5"/>
  <c r="C21" i="7"/>
  <c r="J10" i="5"/>
  <c r="D21" i="7"/>
  <c r="O10" i="5"/>
  <c r="F21" i="7"/>
  <c r="P10" i="5"/>
  <c r="U10" i="5"/>
  <c r="I21" i="7"/>
  <c r="V10" i="5"/>
  <c r="J21" i="7" s="1"/>
  <c r="I10" i="2"/>
  <c r="L21" i="7" s="1"/>
  <c r="O10" i="2"/>
  <c r="O21" i="7" s="1"/>
  <c r="U10" i="2"/>
  <c r="R21" i="7" s="1"/>
  <c r="T21" i="7" s="1"/>
  <c r="U10" i="3"/>
  <c r="AA21" i="7" s="1"/>
  <c r="J10" i="4"/>
  <c r="AE21" i="7" s="1"/>
  <c r="C43" i="7"/>
  <c r="E43" i="7"/>
  <c r="F43" i="7"/>
  <c r="I43" i="7"/>
  <c r="L43" i="7"/>
  <c r="O43" i="7"/>
  <c r="R43" i="7"/>
  <c r="U43" i="7"/>
  <c r="X43" i="7"/>
  <c r="AA43" i="7"/>
  <c r="AD43" i="7"/>
  <c r="AF43" i="7"/>
  <c r="AG43" i="7"/>
  <c r="AI43" i="7"/>
  <c r="AJ43" i="7"/>
  <c r="AL43" i="7"/>
  <c r="D43" i="7"/>
  <c r="M43" i="7"/>
  <c r="N43" i="7"/>
  <c r="P43" i="7"/>
  <c r="S43" i="7"/>
  <c r="T43" i="7"/>
  <c r="V43" i="7"/>
  <c r="Y43" i="7"/>
  <c r="AB43" i="7"/>
  <c r="AC43" i="7"/>
  <c r="AE43" i="7"/>
  <c r="AH43" i="7"/>
  <c r="AK43" i="7"/>
  <c r="G43" i="7"/>
  <c r="H43" i="7"/>
  <c r="J43" i="7"/>
  <c r="F42" i="7"/>
  <c r="C42" i="7"/>
  <c r="I42" i="7"/>
  <c r="L42" i="7"/>
  <c r="N42" i="7"/>
  <c r="O42" i="7"/>
  <c r="Q42" i="7"/>
  <c r="R42" i="7"/>
  <c r="T42" i="7"/>
  <c r="U42" i="7"/>
  <c r="X42" i="7"/>
  <c r="Z42" i="7"/>
  <c r="AA42" i="7"/>
  <c r="AA44" i="7"/>
  <c r="AD42" i="7"/>
  <c r="AF42" i="7"/>
  <c r="AG42" i="7"/>
  <c r="AJ42" i="7"/>
  <c r="G42" i="7"/>
  <c r="D42" i="7"/>
  <c r="J42" i="7"/>
  <c r="M42" i="7"/>
  <c r="P42" i="7"/>
  <c r="S42" i="7"/>
  <c r="V42" i="7"/>
  <c r="Y42" i="7"/>
  <c r="AB42" i="7"/>
  <c r="AE42" i="7"/>
  <c r="AH42" i="7"/>
  <c r="AK42" i="7"/>
  <c r="L41" i="7"/>
  <c r="C41" i="7"/>
  <c r="F41" i="7"/>
  <c r="H41" i="7"/>
  <c r="I41" i="7"/>
  <c r="K41" i="7"/>
  <c r="O41" i="7"/>
  <c r="Q41" i="7"/>
  <c r="R41" i="7"/>
  <c r="T41" i="7"/>
  <c r="U41" i="7"/>
  <c r="W41" i="7"/>
  <c r="X41" i="7"/>
  <c r="Z41" i="7"/>
  <c r="AA41" i="7"/>
  <c r="AD41" i="7"/>
  <c r="AF41" i="7"/>
  <c r="AG41" i="7"/>
  <c r="AJ41" i="7"/>
  <c r="AL41" i="7"/>
  <c r="AE41" i="7"/>
  <c r="M41" i="7"/>
  <c r="D41" i="7"/>
  <c r="G41" i="7"/>
  <c r="J41" i="7"/>
  <c r="P41" i="7"/>
  <c r="S41" i="7"/>
  <c r="V41" i="7"/>
  <c r="Y41" i="7"/>
  <c r="AB41" i="7"/>
  <c r="AH41" i="7"/>
  <c r="AI41" i="7"/>
  <c r="AK41" i="7"/>
  <c r="C40" i="7"/>
  <c r="F40" i="7"/>
  <c r="I40" i="7"/>
  <c r="L40" i="7"/>
  <c r="O40" i="7"/>
  <c r="R40" i="7"/>
  <c r="U40" i="7"/>
  <c r="X40" i="7"/>
  <c r="AA40" i="7"/>
  <c r="AD40" i="7"/>
  <c r="AG40" i="7"/>
  <c r="AJ40" i="7"/>
  <c r="G40" i="7"/>
  <c r="M40" i="7"/>
  <c r="N40" i="7"/>
  <c r="S40" i="7"/>
  <c r="S44" i="7"/>
  <c r="Y40" i="7"/>
  <c r="AE40" i="7"/>
  <c r="AE44" i="7"/>
  <c r="AK40" i="7"/>
  <c r="D40" i="7"/>
  <c r="E40" i="7"/>
  <c r="J40" i="7"/>
  <c r="J44" i="7"/>
  <c r="P40" i="7"/>
  <c r="Q40" i="7"/>
  <c r="V40" i="7"/>
  <c r="W40" i="7"/>
  <c r="AB40" i="7"/>
  <c r="AH40" i="7"/>
  <c r="AI40" i="7"/>
  <c r="F39" i="7"/>
  <c r="C39" i="7"/>
  <c r="C44" i="7"/>
  <c r="C45" i="7"/>
  <c r="F45" i="7"/>
  <c r="I39" i="7"/>
  <c r="L39" i="7"/>
  <c r="N39" i="7"/>
  <c r="O39" i="7"/>
  <c r="Q39" i="7"/>
  <c r="R39" i="7"/>
  <c r="T39" i="7"/>
  <c r="U39" i="7"/>
  <c r="X39" i="7"/>
  <c r="AA39" i="7"/>
  <c r="AC39" i="7"/>
  <c r="AD39" i="7"/>
  <c r="AG39" i="7"/>
  <c r="AI39" i="7"/>
  <c r="AJ39" i="7"/>
  <c r="AL39" i="7"/>
  <c r="D39" i="7"/>
  <c r="D44" i="7"/>
  <c r="D45" i="7"/>
  <c r="G45" i="7"/>
  <c r="J45" i="7"/>
  <c r="G39" i="7"/>
  <c r="J39" i="7"/>
  <c r="K39" i="7"/>
  <c r="M39" i="7"/>
  <c r="P39" i="7"/>
  <c r="S39" i="7"/>
  <c r="V39" i="7"/>
  <c r="Y39" i="7"/>
  <c r="AB39" i="7"/>
  <c r="AE39" i="7"/>
  <c r="AH39" i="7"/>
  <c r="AK39" i="7"/>
  <c r="C38" i="7"/>
  <c r="F38" i="7"/>
  <c r="H38" i="7"/>
  <c r="I38" i="7"/>
  <c r="L38" i="7"/>
  <c r="O38" i="7"/>
  <c r="Q38" i="7"/>
  <c r="O44" i="7"/>
  <c r="R38" i="7"/>
  <c r="U38" i="7"/>
  <c r="U44" i="7"/>
  <c r="X38" i="7"/>
  <c r="AA38" i="7"/>
  <c r="AC38" i="7"/>
  <c r="AD38" i="7"/>
  <c r="AF38" i="7"/>
  <c r="AG38" i="7"/>
  <c r="AJ38" i="7"/>
  <c r="D38" i="7"/>
  <c r="E38" i="7"/>
  <c r="G38" i="7"/>
  <c r="J38" i="7"/>
  <c r="M38" i="7"/>
  <c r="N38" i="7"/>
  <c r="P38" i="7"/>
  <c r="S38" i="7"/>
  <c r="T38" i="7"/>
  <c r="V38" i="7"/>
  <c r="Y38" i="7"/>
  <c r="Z38" i="7"/>
  <c r="AB38" i="7"/>
  <c r="AE38" i="7"/>
  <c r="AH38" i="7"/>
  <c r="AI38" i="7"/>
  <c r="AK38" i="7"/>
  <c r="AK44" i="7"/>
  <c r="D37" i="7"/>
  <c r="C37" i="7"/>
  <c r="F37" i="7"/>
  <c r="G37" i="7"/>
  <c r="I37" i="7"/>
  <c r="J37" i="7"/>
  <c r="M37" i="7"/>
  <c r="M44" i="7"/>
  <c r="L37" i="7"/>
  <c r="L44" i="7"/>
  <c r="P37" i="7"/>
  <c r="P44" i="7"/>
  <c r="O37" i="7"/>
  <c r="S37" i="7"/>
  <c r="T37" i="7"/>
  <c r="R37" i="7"/>
  <c r="V37" i="7"/>
  <c r="U37" i="7"/>
  <c r="Y37" i="7"/>
  <c r="X37" i="7"/>
  <c r="X44" i="7"/>
  <c r="AB37" i="7"/>
  <c r="AA37" i="7"/>
  <c r="AC37" i="7"/>
  <c r="AE37" i="7"/>
  <c r="AD37" i="7"/>
  <c r="AF37" i="7"/>
  <c r="AF44" i="7"/>
  <c r="AH37" i="7"/>
  <c r="AG37" i="7"/>
  <c r="AI37" i="7"/>
  <c r="AK37" i="7"/>
  <c r="AJ37" i="7"/>
  <c r="AJ44" i="7"/>
  <c r="O11" i="5"/>
  <c r="F22" i="7" s="1"/>
  <c r="H22" i="7" s="1"/>
  <c r="I11" i="5"/>
  <c r="C22" i="7" s="1"/>
  <c r="U11" i="5"/>
  <c r="I22" i="7"/>
  <c r="I11" i="2"/>
  <c r="L22" i="7"/>
  <c r="N22" i="7" s="1"/>
  <c r="O11" i="2"/>
  <c r="O22" i="7" s="1"/>
  <c r="U11" i="2"/>
  <c r="U11" i="3"/>
  <c r="AA22" i="7"/>
  <c r="AC22" i="7" s="1"/>
  <c r="I11" i="4"/>
  <c r="AD22" i="7" s="1"/>
  <c r="AF22" i="7" s="1"/>
  <c r="O11" i="4"/>
  <c r="AG22" i="7" s="1"/>
  <c r="AI22" i="7" s="1"/>
  <c r="U11" i="4"/>
  <c r="AJ22" i="7" s="1"/>
  <c r="AL22" i="7" s="1"/>
  <c r="J11" i="5"/>
  <c r="D22" i="7" s="1"/>
  <c r="V11" i="5"/>
  <c r="J22" i="7" s="1"/>
  <c r="K22" i="7" s="1"/>
  <c r="P11" i="5"/>
  <c r="G22" i="7" s="1"/>
  <c r="J11" i="2"/>
  <c r="M22" i="7"/>
  <c r="P11" i="2"/>
  <c r="P22" i="7" s="1"/>
  <c r="V11" i="2"/>
  <c r="S22" i="7" s="1"/>
  <c r="V11" i="3"/>
  <c r="AB22" i="7"/>
  <c r="J11" i="4"/>
  <c r="AE22" i="7"/>
  <c r="P11" i="4"/>
  <c r="AH22" i="7"/>
  <c r="V11" i="4"/>
  <c r="AK22" i="7"/>
  <c r="I12" i="5"/>
  <c r="C23" i="7"/>
  <c r="O12" i="5"/>
  <c r="F23" i="7"/>
  <c r="U12" i="5"/>
  <c r="I23" i="7" s="1"/>
  <c r="O12" i="4"/>
  <c r="AG23" i="7" s="1"/>
  <c r="J12" i="5"/>
  <c r="D23" i="7" s="1"/>
  <c r="P12" i="5"/>
  <c r="G23" i="7" s="1"/>
  <c r="V12" i="5"/>
  <c r="J23" i="7" s="1"/>
  <c r="J12" i="3"/>
  <c r="V23" i="7" s="1"/>
  <c r="P12" i="4"/>
  <c r="AH23" i="7" s="1"/>
  <c r="I13" i="5"/>
  <c r="C24" i="7" s="1"/>
  <c r="O13" i="5"/>
  <c r="F24" i="7" s="1"/>
  <c r="U13" i="5"/>
  <c r="O13" i="2"/>
  <c r="O24" i="7" s="1"/>
  <c r="O13" i="3"/>
  <c r="X24" i="7"/>
  <c r="AD24" i="7"/>
  <c r="J13" i="5"/>
  <c r="D24" i="7" s="1"/>
  <c r="J13" i="2"/>
  <c r="M24" i="7" s="1"/>
  <c r="P13" i="5"/>
  <c r="G24" i="7" s="1"/>
  <c r="V13" i="5"/>
  <c r="J24" i="7" s="1"/>
  <c r="P13" i="2"/>
  <c r="P24" i="7" s="1"/>
  <c r="V13" i="3"/>
  <c r="AB24" i="7" s="1"/>
  <c r="J13" i="4"/>
  <c r="AE24" i="7" s="1"/>
  <c r="V13" i="4"/>
  <c r="AK24" i="7" s="1"/>
  <c r="O14" i="5"/>
  <c r="F25" i="7" s="1"/>
  <c r="I14" i="5"/>
  <c r="C25" i="7" s="1"/>
  <c r="U14" i="5"/>
  <c r="I25" i="7" s="1"/>
  <c r="I14" i="2"/>
  <c r="L25" i="7"/>
  <c r="O14" i="2"/>
  <c r="O25" i="7" s="1"/>
  <c r="I14" i="4"/>
  <c r="AD25" i="7" s="1"/>
  <c r="AF25" i="7" s="1"/>
  <c r="J14" i="5"/>
  <c r="D25" i="7" s="1"/>
  <c r="P14" i="5"/>
  <c r="G25" i="7" s="1"/>
  <c r="V14" i="5"/>
  <c r="J25" i="7" s="1"/>
  <c r="J14" i="2"/>
  <c r="M25" i="7" s="1"/>
  <c r="N25" i="7" s="1"/>
  <c r="P14" i="2"/>
  <c r="P25" i="7" s="1"/>
  <c r="V14" i="2"/>
  <c r="S25" i="7"/>
  <c r="J14" i="3"/>
  <c r="V25" i="7"/>
  <c r="I15" i="5"/>
  <c r="C26" i="7" s="1"/>
  <c r="O15" i="5"/>
  <c r="O16" i="5" s="1"/>
  <c r="U15" i="5"/>
  <c r="I26" i="7" s="1"/>
  <c r="L26" i="7"/>
  <c r="N26" i="7" s="1"/>
  <c r="O15" i="2"/>
  <c r="O26" i="7" s="1"/>
  <c r="U15" i="2"/>
  <c r="R26" i="7" s="1"/>
  <c r="U15" i="3"/>
  <c r="AA26" i="7" s="1"/>
  <c r="I15" i="4"/>
  <c r="AD26" i="7"/>
  <c r="O15" i="4"/>
  <c r="AG26" i="7"/>
  <c r="AI26" i="7" s="1"/>
  <c r="U15" i="4"/>
  <c r="AJ26" i="7"/>
  <c r="J15" i="5"/>
  <c r="D26" i="7" s="1"/>
  <c r="J15" i="2"/>
  <c r="M26" i="7"/>
  <c r="P15" i="2"/>
  <c r="P26" i="7" s="1"/>
  <c r="V15" i="2"/>
  <c r="S26" i="7"/>
  <c r="P15" i="3"/>
  <c r="Y26" i="7" s="1"/>
  <c r="J15" i="4"/>
  <c r="AE26" i="7" s="1"/>
  <c r="P15" i="4"/>
  <c r="AH26" i="7" s="1"/>
  <c r="V15" i="4"/>
  <c r="AK26" i="7"/>
  <c r="P15" i="5"/>
  <c r="G26" i="7" s="1"/>
  <c r="V15" i="5"/>
  <c r="I9" i="5"/>
  <c r="C20" i="7" s="1"/>
  <c r="J9" i="5"/>
  <c r="D20" i="7" s="1"/>
  <c r="O9" i="5"/>
  <c r="F20" i="7" s="1"/>
  <c r="P9" i="5"/>
  <c r="G20" i="7" s="1"/>
  <c r="V9" i="5"/>
  <c r="J20" i="7"/>
  <c r="U9" i="5"/>
  <c r="I20" i="7" s="1"/>
  <c r="J9" i="2"/>
  <c r="M20" i="7" s="1"/>
  <c r="I9" i="3"/>
  <c r="U20" i="7" s="1"/>
  <c r="O9" i="3"/>
  <c r="X20" i="7"/>
  <c r="Z20" i="7" s="1"/>
  <c r="I9" i="4"/>
  <c r="AD20" i="7" s="1"/>
  <c r="J9" i="4"/>
  <c r="J16" i="4" s="1"/>
  <c r="AE20" i="7"/>
  <c r="O9" i="4"/>
  <c r="AG20" i="7"/>
  <c r="U9" i="4"/>
  <c r="AJ20" i="7" s="1"/>
  <c r="V9" i="4"/>
  <c r="AK20" i="7"/>
  <c r="X16" i="4"/>
  <c r="W16" i="4"/>
  <c r="R16" i="4"/>
  <c r="Q16" i="4"/>
  <c r="L16" i="4"/>
  <c r="K16" i="4"/>
  <c r="X16" i="3"/>
  <c r="W16" i="3"/>
  <c r="R16" i="3"/>
  <c r="Q16" i="3"/>
  <c r="L16" i="3"/>
  <c r="K16" i="3"/>
  <c r="X16" i="2"/>
  <c r="W16" i="2"/>
  <c r="R16" i="2"/>
  <c r="Q16" i="2"/>
  <c r="L16" i="2"/>
  <c r="K16" i="2"/>
  <c r="X16" i="5"/>
  <c r="W16" i="5"/>
  <c r="R16" i="5"/>
  <c r="Q16" i="5"/>
  <c r="L16" i="5"/>
  <c r="K16" i="5"/>
  <c r="AI9" i="7"/>
  <c r="Z8" i="7"/>
  <c r="I9" i="2"/>
  <c r="L20" i="7" s="1"/>
  <c r="U9" i="2"/>
  <c r="R20" i="7"/>
  <c r="O9" i="2"/>
  <c r="O20" i="7"/>
  <c r="Q20" i="7" s="1"/>
  <c r="AF9" i="7"/>
  <c r="T6" i="7"/>
  <c r="P9" i="3"/>
  <c r="Y20" i="7"/>
  <c r="V9" i="3"/>
  <c r="AB20" i="7" s="1"/>
  <c r="U9" i="3"/>
  <c r="U16" i="3" s="1"/>
  <c r="AA20" i="7"/>
  <c r="AC20" i="7" s="1"/>
  <c r="Q43" i="7"/>
  <c r="N41" i="7"/>
  <c r="P14" i="4"/>
  <c r="AH25" i="7" s="1"/>
  <c r="U14" i="4"/>
  <c r="AJ25" i="7" s="1"/>
  <c r="O14" i="4"/>
  <c r="AG25" i="7" s="1"/>
  <c r="P13" i="4"/>
  <c r="AH24" i="7"/>
  <c r="V10" i="4"/>
  <c r="I10" i="4"/>
  <c r="AD21" i="7" s="1"/>
  <c r="AF21" i="7" s="1"/>
  <c r="P10" i="4"/>
  <c r="AH21" i="7"/>
  <c r="V14" i="4"/>
  <c r="AK25" i="7" s="1"/>
  <c r="U10" i="4"/>
  <c r="AJ21" i="7"/>
  <c r="AL21" i="7" s="1"/>
  <c r="I13" i="3"/>
  <c r="U24" i="7" s="1"/>
  <c r="P12" i="3"/>
  <c r="Y23" i="7" s="1"/>
  <c r="Z23" i="7" s="1"/>
  <c r="O14" i="3"/>
  <c r="X25" i="7"/>
  <c r="V10" i="3"/>
  <c r="AB21" i="7" s="1"/>
  <c r="P10" i="3"/>
  <c r="Y21" i="7" s="1"/>
  <c r="V14" i="3"/>
  <c r="AB25" i="7" s="1"/>
  <c r="J10" i="3"/>
  <c r="V21" i="7"/>
  <c r="P14" i="3"/>
  <c r="Y25" i="7" s="1"/>
  <c r="Z25" i="7" s="1"/>
  <c r="P13" i="3"/>
  <c r="Y24" i="7"/>
  <c r="Z24" i="7" s="1"/>
  <c r="U13" i="3"/>
  <c r="AA24" i="7" s="1"/>
  <c r="AC24" i="7" s="1"/>
  <c r="O10" i="3"/>
  <c r="X21" i="7"/>
  <c r="V10" i="2"/>
  <c r="V13" i="2"/>
  <c r="S24" i="7"/>
  <c r="U13" i="2"/>
  <c r="R24" i="7" s="1"/>
  <c r="T24" i="7" s="1"/>
  <c r="P10" i="2"/>
  <c r="P21" i="7" s="1"/>
  <c r="S21" i="7"/>
  <c r="V12" i="4"/>
  <c r="I12" i="4"/>
  <c r="AD23" i="7"/>
  <c r="AF23" i="7" s="1"/>
  <c r="J12" i="4"/>
  <c r="AE23" i="7"/>
  <c r="O12" i="3"/>
  <c r="X23" i="7"/>
  <c r="U12" i="3"/>
  <c r="AA23" i="7" s="1"/>
  <c r="I12" i="3"/>
  <c r="U23" i="7" s="1"/>
  <c r="V9" i="2"/>
  <c r="S20" i="7"/>
  <c r="AI42" i="7"/>
  <c r="AF10" i="7"/>
  <c r="R22" i="7"/>
  <c r="T22" i="7" s="1"/>
  <c r="T10" i="7"/>
  <c r="AC6" i="7"/>
  <c r="T12" i="7"/>
  <c r="AF6" i="7"/>
  <c r="O12" i="2"/>
  <c r="O23" i="7" s="1"/>
  <c r="Q23" i="7" s="1"/>
  <c r="I14" i="3"/>
  <c r="U25" i="7" s="1"/>
  <c r="W25" i="7" s="1"/>
  <c r="U14" i="3"/>
  <c r="AA25" i="7" s="1"/>
  <c r="AF11" i="7"/>
  <c r="AI10" i="7"/>
  <c r="I12" i="2"/>
  <c r="W12" i="7"/>
  <c r="P12" i="2"/>
  <c r="P23" i="7"/>
  <c r="J12" i="2"/>
  <c r="M23" i="7" s="1"/>
  <c r="H8" i="7"/>
  <c r="I11" i="3"/>
  <c r="J11" i="3"/>
  <c r="V22" i="7" s="1"/>
  <c r="O11" i="3"/>
  <c r="X22" i="7"/>
  <c r="P11" i="3"/>
  <c r="Y22" i="7" s="1"/>
  <c r="U12" i="2"/>
  <c r="R23" i="7" s="1"/>
  <c r="T23" i="7" s="1"/>
  <c r="I15" i="3"/>
  <c r="U26" i="7" s="1"/>
  <c r="W26" i="7" s="1"/>
  <c r="J15" i="3"/>
  <c r="V26" i="7"/>
  <c r="O15" i="3"/>
  <c r="X26" i="7" s="1"/>
  <c r="V15" i="3"/>
  <c r="AB26" i="7" s="1"/>
  <c r="O13" i="4"/>
  <c r="AG24" i="7"/>
  <c r="AI24" i="7" s="1"/>
  <c r="U13" i="4"/>
  <c r="AJ24" i="7" s="1"/>
  <c r="AK23" i="7"/>
  <c r="L23" i="7"/>
  <c r="N23" i="7" s="1"/>
  <c r="U22" i="7"/>
  <c r="W22" i="7" s="1"/>
  <c r="AL42" i="7"/>
  <c r="AH44" i="7"/>
  <c r="AI8" i="7"/>
  <c r="AI12" i="7"/>
  <c r="AL9" i="7"/>
  <c r="AF39" i="7"/>
  <c r="AI11" i="7"/>
  <c r="AD13" i="7"/>
  <c r="AK13" i="7"/>
  <c r="AL40" i="7"/>
  <c r="AK21" i="7"/>
  <c r="AL37" i="7"/>
  <c r="W37" i="7"/>
  <c r="Z40" i="7"/>
  <c r="Q7" i="7"/>
  <c r="R44" i="7"/>
  <c r="E41" i="7"/>
  <c r="K37" i="7"/>
  <c r="K9" i="7"/>
  <c r="K42" i="7"/>
  <c r="H7" i="7"/>
  <c r="E10" i="7"/>
  <c r="H11" i="7"/>
  <c r="I24" i="7"/>
  <c r="K12" i="7"/>
  <c r="E42" i="7"/>
  <c r="AH13" i="7"/>
  <c r="AF40" i="7"/>
  <c r="AG13" i="7"/>
  <c r="AG44" i="7"/>
  <c r="AL38" i="7"/>
  <c r="AC9" i="7"/>
  <c r="W43" i="7"/>
  <c r="U13" i="7"/>
  <c r="W7" i="7"/>
  <c r="Y44" i="7"/>
  <c r="W42" i="7"/>
  <c r="Z11" i="7"/>
  <c r="Z39" i="7"/>
  <c r="W8" i="7"/>
  <c r="W6" i="7"/>
  <c r="J16" i="3"/>
  <c r="AC40" i="7"/>
  <c r="AC10" i="7"/>
  <c r="W39" i="7"/>
  <c r="W11" i="7"/>
  <c r="O16" i="3"/>
  <c r="AA13" i="7"/>
  <c r="V44" i="7"/>
  <c r="AO9" i="7"/>
  <c r="Q3" i="39"/>
  <c r="R3" i="39"/>
  <c r="K43" i="7"/>
  <c r="P16" i="5"/>
  <c r="E7" i="7"/>
  <c r="K10" i="7"/>
  <c r="E39" i="7"/>
  <c r="K38" i="7"/>
  <c r="D13" i="7"/>
  <c r="D14" i="7"/>
  <c r="G14" i="7"/>
  <c r="J14" i="7"/>
  <c r="AM10" i="7"/>
  <c r="AN10" i="7"/>
  <c r="H39" i="7"/>
  <c r="H6" i="7"/>
  <c r="K8" i="7"/>
  <c r="G13" i="7"/>
  <c r="K6" i="7"/>
  <c r="F44" i="7"/>
  <c r="E37" i="7"/>
  <c r="E44" i="7"/>
  <c r="E45" i="7"/>
  <c r="G44" i="7"/>
  <c r="G21" i="7"/>
  <c r="H21" i="7" s="1"/>
  <c r="E9" i="7"/>
  <c r="E21" i="7"/>
  <c r="AL44" i="7"/>
  <c r="AF13" i="7"/>
  <c r="AI44" i="7"/>
  <c r="AD44" i="7"/>
  <c r="AO41" i="7"/>
  <c r="AP41" i="7"/>
  <c r="AM11" i="7"/>
  <c r="AN11" i="7"/>
  <c r="AJ13" i="7"/>
  <c r="AM43" i="7"/>
  <c r="P5" i="41"/>
  <c r="AM12" i="7"/>
  <c r="AN12" i="7"/>
  <c r="W13" i="7"/>
  <c r="AN43" i="7"/>
  <c r="W38" i="7"/>
  <c r="W44" i="7"/>
  <c r="AC42" i="7"/>
  <c r="AC8" i="7"/>
  <c r="AC13" i="7"/>
  <c r="Z43" i="7"/>
  <c r="AO12" i="7"/>
  <c r="AB44" i="7"/>
  <c r="Z7" i="7"/>
  <c r="Z37" i="7"/>
  <c r="Z44" i="7"/>
  <c r="V13" i="7"/>
  <c r="AO42" i="7"/>
  <c r="Z6" i="7"/>
  <c r="AM37" i="7"/>
  <c r="AN37" i="7"/>
  <c r="AC41" i="7"/>
  <c r="AC44" i="7"/>
  <c r="AO39" i="7"/>
  <c r="AP39" i="7"/>
  <c r="AM40" i="7"/>
  <c r="P5" i="39"/>
  <c r="AN40" i="7"/>
  <c r="P3" i="40"/>
  <c r="AM42" i="7"/>
  <c r="T40" i="7"/>
  <c r="T44" i="7"/>
  <c r="Q37" i="7"/>
  <c r="Q44" i="7"/>
  <c r="M45" i="7"/>
  <c r="P45" i="7"/>
  <c r="S45" i="7"/>
  <c r="V45" i="7"/>
  <c r="Y45" i="7"/>
  <c r="AB45" i="7"/>
  <c r="AE45" i="7"/>
  <c r="AH45" i="7"/>
  <c r="AK45" i="7"/>
  <c r="AO40" i="7"/>
  <c r="Q5" i="39"/>
  <c r="R5" i="39"/>
  <c r="N8" i="7"/>
  <c r="N13" i="7"/>
  <c r="AQ41" i="7"/>
  <c r="M14" i="7"/>
  <c r="P14" i="7"/>
  <c r="S14" i="7"/>
  <c r="V14" i="7"/>
  <c r="Y14" i="7"/>
  <c r="AB14" i="7"/>
  <c r="AE14" i="7"/>
  <c r="AH14" i="7"/>
  <c r="AK14" i="7"/>
  <c r="AP9" i="7"/>
  <c r="AQ11" i="7"/>
  <c r="AO43" i="7"/>
  <c r="AP43" i="7"/>
  <c r="AO8" i="7"/>
  <c r="N37" i="7"/>
  <c r="N44" i="7"/>
  <c r="AM8" i="7"/>
  <c r="AO10" i="7"/>
  <c r="Q3" i="40"/>
  <c r="R3" i="40"/>
  <c r="Q6" i="7"/>
  <c r="Q13" i="7"/>
  <c r="AO37" i="7"/>
  <c r="AM7" i="7"/>
  <c r="AO6" i="7"/>
  <c r="L13" i="7"/>
  <c r="AM41" i="7"/>
  <c r="AN41" i="7"/>
  <c r="AM38" i="7"/>
  <c r="P5" i="36"/>
  <c r="AQ43" i="7"/>
  <c r="AO7" i="7"/>
  <c r="Q3" i="36"/>
  <c r="R3" i="36"/>
  <c r="E13" i="7"/>
  <c r="E14" i="7"/>
  <c r="AQ38" i="7"/>
  <c r="Q5" i="42"/>
  <c r="R5" i="42"/>
  <c r="AP42" i="7"/>
  <c r="AP10" i="7"/>
  <c r="AQ39" i="7"/>
  <c r="AQ12" i="7"/>
  <c r="AQ7" i="7"/>
  <c r="K13" i="7"/>
  <c r="AP7" i="7"/>
  <c r="H40" i="7"/>
  <c r="AQ40" i="7"/>
  <c r="AM6" i="7"/>
  <c r="I13" i="7"/>
  <c r="AM39" i="7"/>
  <c r="AN38" i="7"/>
  <c r="P3" i="41"/>
  <c r="P3" i="42"/>
  <c r="K40" i="7"/>
  <c r="K44" i="7"/>
  <c r="H37" i="7"/>
  <c r="AO38" i="7"/>
  <c r="H9" i="7"/>
  <c r="H13" i="7"/>
  <c r="AM9" i="7"/>
  <c r="H10" i="7"/>
  <c r="AQ10" i="7"/>
  <c r="I44" i="7"/>
  <c r="I45" i="7"/>
  <c r="L45" i="7"/>
  <c r="O45" i="7"/>
  <c r="R45" i="7"/>
  <c r="U45" i="7"/>
  <c r="X45" i="7"/>
  <c r="AA45" i="7"/>
  <c r="H42" i="7"/>
  <c r="AO11" i="7"/>
  <c r="C13" i="7"/>
  <c r="C14" i="7"/>
  <c r="F14" i="7"/>
  <c r="I14" i="7"/>
  <c r="L14" i="7"/>
  <c r="O14" i="7"/>
  <c r="R14" i="7"/>
  <c r="U14" i="7"/>
  <c r="X14" i="7"/>
  <c r="AA14" i="7"/>
  <c r="AD14" i="7"/>
  <c r="AG14" i="7"/>
  <c r="AJ14" i="7"/>
  <c r="Q5" i="40"/>
  <c r="R5" i="40"/>
  <c r="AP40" i="7"/>
  <c r="AD45" i="7"/>
  <c r="AG45" i="7"/>
  <c r="AJ45" i="7"/>
  <c r="AQ8" i="7"/>
  <c r="P5" i="22"/>
  <c r="AQ42" i="7"/>
  <c r="Z13" i="7"/>
  <c r="AP12" i="7"/>
  <c r="Q3" i="41"/>
  <c r="R3" i="41"/>
  <c r="Q5" i="37"/>
  <c r="R5" i="37"/>
  <c r="AQ6" i="7"/>
  <c r="P5" i="42"/>
  <c r="AN42" i="7"/>
  <c r="AP6" i="7"/>
  <c r="Q3" i="22"/>
  <c r="R3" i="22"/>
  <c r="P5" i="40"/>
  <c r="Q5" i="41"/>
  <c r="R5" i="41"/>
  <c r="Q5" i="22"/>
  <c r="R5" i="22"/>
  <c r="AP37" i="7"/>
  <c r="Q3" i="37"/>
  <c r="R3" i="37"/>
  <c r="AP8" i="7"/>
  <c r="P3" i="37"/>
  <c r="AN8" i="7"/>
  <c r="AN7" i="7"/>
  <c r="P3" i="36"/>
  <c r="P3" i="39"/>
  <c r="AN9" i="7"/>
  <c r="P5" i="37"/>
  <c r="AN39" i="7"/>
  <c r="Q3" i="42"/>
  <c r="R3" i="42"/>
  <c r="AP11" i="7"/>
  <c r="AN6" i="7"/>
  <c r="P3" i="22"/>
  <c r="AM13" i="7"/>
  <c r="AQ37" i="7"/>
  <c r="AQ44" i="7"/>
  <c r="H44" i="7"/>
  <c r="H45" i="7"/>
  <c r="K45" i="7"/>
  <c r="N45" i="7"/>
  <c r="Q45" i="7"/>
  <c r="T45" i="7"/>
  <c r="W45" i="7"/>
  <c r="Z45" i="7"/>
  <c r="AC45" i="7"/>
  <c r="AF45" i="7"/>
  <c r="AI45" i="7"/>
  <c r="AL45" i="7"/>
  <c r="AM44" i="7"/>
  <c r="AQ9" i="7"/>
  <c r="AN44" i="7"/>
  <c r="Q5" i="36"/>
  <c r="R5" i="36"/>
  <c r="AO44" i="7"/>
  <c r="AP38" i="7"/>
  <c r="AO13" i="7"/>
  <c r="H14" i="7"/>
  <c r="K14" i="7"/>
  <c r="N14" i="7"/>
  <c r="Q14" i="7"/>
  <c r="T14" i="7"/>
  <c r="W14" i="7"/>
  <c r="Z14" i="7"/>
  <c r="AC14" i="7"/>
  <c r="AF14" i="7"/>
  <c r="AI14" i="7"/>
  <c r="AL14" i="7"/>
  <c r="AP13" i="7"/>
  <c r="AQ13" i="7"/>
  <c r="AP44" i="7"/>
  <c r="AN13" i="7"/>
  <c r="V16" i="4" l="1"/>
  <c r="AL26" i="7"/>
  <c r="AF24" i="7"/>
  <c r="AL24" i="7"/>
  <c r="AF26" i="7"/>
  <c r="AC25" i="7"/>
  <c r="V16" i="3"/>
  <c r="W24" i="7"/>
  <c r="P16" i="3"/>
  <c r="AC26" i="7"/>
  <c r="P16" i="2"/>
  <c r="V16" i="2"/>
  <c r="S27" i="7"/>
  <c r="N24" i="7"/>
  <c r="U16" i="2"/>
  <c r="T26" i="7"/>
  <c r="Q25" i="7"/>
  <c r="Q26" i="7"/>
  <c r="H26" i="7"/>
  <c r="F26" i="7"/>
  <c r="G27" i="7"/>
  <c r="K24" i="7"/>
  <c r="H25" i="7"/>
  <c r="H24" i="7"/>
  <c r="U16" i="5"/>
  <c r="V16" i="5"/>
  <c r="J26" i="7"/>
  <c r="K26" i="7" s="1"/>
  <c r="I16" i="5"/>
  <c r="J16" i="5"/>
  <c r="AF20" i="7"/>
  <c r="AF27" i="7" s="1"/>
  <c r="AD27" i="7"/>
  <c r="AH27" i="7"/>
  <c r="AK27" i="7"/>
  <c r="AL20" i="7"/>
  <c r="AJ27" i="7"/>
  <c r="AI23" i="7"/>
  <c r="AE27" i="7"/>
  <c r="AI25" i="7"/>
  <c r="AL25" i="7"/>
  <c r="AI21" i="7"/>
  <c r="AG27" i="7"/>
  <c r="P16" i="4"/>
  <c r="I16" i="4"/>
  <c r="O16" i="4"/>
  <c r="U16" i="4"/>
  <c r="X27" i="7"/>
  <c r="Z26" i="7"/>
  <c r="AC23" i="7"/>
  <c r="Z22" i="7"/>
  <c r="AB27" i="7"/>
  <c r="W20" i="7"/>
  <c r="U27" i="7"/>
  <c r="W23" i="7"/>
  <c r="AC21" i="7"/>
  <c r="AA27" i="7"/>
  <c r="Z21" i="7"/>
  <c r="Y27" i="7"/>
  <c r="V27" i="7"/>
  <c r="I16" i="3"/>
  <c r="AB23" i="7"/>
  <c r="P27" i="7"/>
  <c r="Q24" i="7"/>
  <c r="R27" i="7"/>
  <c r="N20" i="7"/>
  <c r="N27" i="7" s="1"/>
  <c r="L27" i="7"/>
  <c r="M27" i="7"/>
  <c r="Q21" i="7"/>
  <c r="Q27" i="7" s="1"/>
  <c r="Q22" i="7"/>
  <c r="N21" i="7"/>
  <c r="AM21" i="7"/>
  <c r="O16" i="2"/>
  <c r="AO24" i="7"/>
  <c r="AP24" i="7" s="1"/>
  <c r="O27" i="7"/>
  <c r="T20" i="7"/>
  <c r="T27" i="7" s="1"/>
  <c r="I16" i="2"/>
  <c r="J16" i="2"/>
  <c r="AO22" i="7"/>
  <c r="Q4" i="37" s="1"/>
  <c r="R4" i="37" s="1"/>
  <c r="AO25" i="7"/>
  <c r="H23" i="7"/>
  <c r="F27" i="7"/>
  <c r="H20" i="7"/>
  <c r="K25" i="7"/>
  <c r="D27" i="7"/>
  <c r="D28" i="7" s="1"/>
  <c r="G28" i="7" s="1"/>
  <c r="AO20" i="7"/>
  <c r="AM25" i="7"/>
  <c r="E25" i="7"/>
  <c r="E24" i="7"/>
  <c r="AM24" i="7"/>
  <c r="AO23" i="7"/>
  <c r="E23" i="7"/>
  <c r="C27" i="7"/>
  <c r="C28" i="7" s="1"/>
  <c r="AM20" i="7"/>
  <c r="E20" i="7"/>
  <c r="AP22" i="7"/>
  <c r="AM22" i="7"/>
  <c r="E22" i="7"/>
  <c r="AQ22" i="7" s="1"/>
  <c r="J5" i="37" s="1"/>
  <c r="AM26" i="7"/>
  <c r="E26" i="7"/>
  <c r="I27" i="7"/>
  <c r="K20" i="7"/>
  <c r="K23" i="7"/>
  <c r="AM23" i="7"/>
  <c r="AO21" i="7"/>
  <c r="K21" i="7"/>
  <c r="AI27" i="7" l="1"/>
  <c r="AL27" i="7"/>
  <c r="W27" i="7"/>
  <c r="Z27" i="7"/>
  <c r="AC27" i="7"/>
  <c r="H27" i="7"/>
  <c r="AQ24" i="7"/>
  <c r="J5" i="40" s="1"/>
  <c r="J27" i="7"/>
  <c r="AO26" i="7"/>
  <c r="AP26" i="7" s="1"/>
  <c r="F28" i="7"/>
  <c r="AQ26" i="7"/>
  <c r="J5" i="41" s="1"/>
  <c r="AQ23" i="7"/>
  <c r="J5" i="39" s="1"/>
  <c r="Q4" i="40"/>
  <c r="R4" i="40" s="1"/>
  <c r="AN21" i="7"/>
  <c r="P4" i="36"/>
  <c r="AQ21" i="7"/>
  <c r="J5" i="36" s="1"/>
  <c r="AP23" i="7"/>
  <c r="Q4" i="39"/>
  <c r="R4" i="39" s="1"/>
  <c r="P4" i="40"/>
  <c r="AN24" i="7"/>
  <c r="K27" i="7"/>
  <c r="E27" i="7"/>
  <c r="E28" i="7" s="1"/>
  <c r="H28" i="7" s="1"/>
  <c r="AQ20" i="7"/>
  <c r="AP21" i="7"/>
  <c r="Q4" i="36"/>
  <c r="R4" i="36" s="1"/>
  <c r="AQ25" i="7"/>
  <c r="J5" i="42" s="1"/>
  <c r="I28" i="7"/>
  <c r="L28" i="7" s="1"/>
  <c r="O28" i="7" s="1"/>
  <c r="R28" i="7" s="1"/>
  <c r="U28" i="7" s="1"/>
  <c r="X28" i="7" s="1"/>
  <c r="AA28" i="7" s="1"/>
  <c r="AD28" i="7" s="1"/>
  <c r="AG28" i="7" s="1"/>
  <c r="AJ28" i="7" s="1"/>
  <c r="P4" i="42"/>
  <c r="AN25" i="7"/>
  <c r="AP20" i="7"/>
  <c r="Q4" i="22"/>
  <c r="R4" i="22" s="1"/>
  <c r="AN22" i="7"/>
  <c r="P4" i="37"/>
  <c r="P4" i="39"/>
  <c r="AN23" i="7"/>
  <c r="P4" i="22"/>
  <c r="AM27" i="7"/>
  <c r="AN20" i="7"/>
  <c r="P4" i="41"/>
  <c r="AN26" i="7"/>
  <c r="J28" i="7"/>
  <c r="M28" i="7" s="1"/>
  <c r="P28" i="7" s="1"/>
  <c r="S28" i="7" s="1"/>
  <c r="V28" i="7" s="1"/>
  <c r="Y28" i="7" s="1"/>
  <c r="AB28" i="7" s="1"/>
  <c r="AE28" i="7" s="1"/>
  <c r="AH28" i="7" s="1"/>
  <c r="AK28" i="7" s="1"/>
  <c r="AP25" i="7"/>
  <c r="Q4" i="42"/>
  <c r="R4" i="42" s="1"/>
  <c r="Q4" i="41" l="1"/>
  <c r="R4" i="41" s="1"/>
  <c r="K28" i="7"/>
  <c r="N28" i="7" s="1"/>
  <c r="Q28" i="7" s="1"/>
  <c r="T28" i="7" s="1"/>
  <c r="W28" i="7" s="1"/>
  <c r="Z28" i="7" s="1"/>
  <c r="AC28" i="7" s="1"/>
  <c r="AF28" i="7" s="1"/>
  <c r="AI28" i="7" s="1"/>
  <c r="AL28" i="7" s="1"/>
  <c r="AO27" i="7"/>
  <c r="AN27" i="7"/>
  <c r="AQ27" i="7"/>
  <c r="J5" i="22"/>
  <c r="AP27" i="7"/>
</calcChain>
</file>

<file path=xl/sharedStrings.xml><?xml version="1.0" encoding="utf-8"?>
<sst xmlns="http://schemas.openxmlformats.org/spreadsheetml/2006/main" count="521" uniqueCount="78">
  <si>
    <t>分類</t>
    <rPh sb="0" eb="2">
      <t>ブンルイ</t>
    </rPh>
    <phoneticPr fontId="2"/>
  </si>
  <si>
    <t>項目</t>
    <rPh sb="0" eb="2">
      <t>コウモク</t>
    </rPh>
    <phoneticPr fontId="2"/>
  </si>
  <si>
    <t>単位</t>
    <rPh sb="0" eb="2">
      <t>タンイ</t>
    </rPh>
    <phoneticPr fontId="2"/>
  </si>
  <si>
    <t>１月</t>
    <rPh sb="1" eb="2">
      <t>ガツ</t>
    </rPh>
    <phoneticPr fontId="2"/>
  </si>
  <si>
    <t>２月</t>
    <rPh sb="1" eb="2">
      <t>ガツ</t>
    </rPh>
    <phoneticPr fontId="2"/>
  </si>
  <si>
    <t>３月</t>
    <rPh sb="1" eb="2">
      <t>ガツ</t>
    </rPh>
    <phoneticPr fontId="2"/>
  </si>
  <si>
    <t>使用量</t>
    <rPh sb="0" eb="3">
      <t>シヨウリョウ</t>
    </rPh>
    <phoneticPr fontId="2"/>
  </si>
  <si>
    <t>金額
（円）</t>
    <rPh sb="0" eb="2">
      <t>キンガク</t>
    </rPh>
    <rPh sb="4" eb="5">
      <t>エン</t>
    </rPh>
    <phoneticPr fontId="2"/>
  </si>
  <si>
    <t>エネルギーの使用</t>
    <rPh sb="6" eb="8">
      <t>シヨウ</t>
    </rPh>
    <phoneticPr fontId="2"/>
  </si>
  <si>
    <t>電気</t>
    <rPh sb="0" eb="2">
      <t>デンキ</t>
    </rPh>
    <phoneticPr fontId="2"/>
  </si>
  <si>
    <t>kWh</t>
    <phoneticPr fontId="2"/>
  </si>
  <si>
    <t>都市ガス</t>
    <rPh sb="0" eb="2">
      <t>トシ</t>
    </rPh>
    <phoneticPr fontId="2"/>
  </si>
  <si>
    <t>水道</t>
    <rPh sb="0" eb="2">
      <t>スイドウ</t>
    </rPh>
    <phoneticPr fontId="2"/>
  </si>
  <si>
    <t>灯油</t>
    <rPh sb="0" eb="2">
      <t>トウユ</t>
    </rPh>
    <phoneticPr fontId="2"/>
  </si>
  <si>
    <t>L</t>
    <phoneticPr fontId="2"/>
  </si>
  <si>
    <t>ガソリン</t>
    <phoneticPr fontId="2"/>
  </si>
  <si>
    <t>合計</t>
    <rPh sb="0" eb="2">
      <t>ゴウケイ</t>
    </rPh>
    <phoneticPr fontId="2"/>
  </si>
  <si>
    <t>【使い方】</t>
    <rPh sb="1" eb="2">
      <t>ツカ</t>
    </rPh>
    <rPh sb="3" eb="4">
      <t>カタ</t>
    </rPh>
    <phoneticPr fontId="2"/>
  </si>
  <si>
    <t>No.</t>
    <phoneticPr fontId="2"/>
  </si>
  <si>
    <t>４月</t>
    <rPh sb="1" eb="2">
      <t>ガツ</t>
    </rPh>
    <phoneticPr fontId="2"/>
  </si>
  <si>
    <t>５月</t>
    <rPh sb="1" eb="2">
      <t>ガツ</t>
    </rPh>
    <phoneticPr fontId="2"/>
  </si>
  <si>
    <t>７月</t>
    <rPh sb="1" eb="2">
      <t>ガツ</t>
    </rPh>
    <phoneticPr fontId="2"/>
  </si>
  <si>
    <t>８月</t>
    <rPh sb="1" eb="2">
      <t>ガツ</t>
    </rPh>
    <phoneticPr fontId="2"/>
  </si>
  <si>
    <t>９月</t>
    <rPh sb="1" eb="2">
      <t>ガツ</t>
    </rPh>
    <phoneticPr fontId="2"/>
  </si>
  <si>
    <t>１０月</t>
    <rPh sb="2" eb="3">
      <t>ガツ</t>
    </rPh>
    <phoneticPr fontId="2"/>
  </si>
  <si>
    <t>１１月</t>
    <rPh sb="2" eb="3">
      <t>ガツ</t>
    </rPh>
    <phoneticPr fontId="2"/>
  </si>
  <si>
    <t>１２月</t>
    <rPh sb="2" eb="3">
      <t>ガツ</t>
    </rPh>
    <phoneticPr fontId="2"/>
  </si>
  <si>
    <r>
      <t>(単位：kg-CO</t>
    </r>
    <r>
      <rPr>
        <sz val="10"/>
        <rFont val="ＭＳ Ｐゴシック"/>
        <family val="3"/>
        <charset val="128"/>
      </rPr>
      <t>2</t>
    </r>
    <r>
      <rPr>
        <sz val="11"/>
        <rFont val="ＭＳ Ｐゴシック"/>
        <family val="3"/>
        <charset val="128"/>
      </rPr>
      <t>)</t>
    </r>
    <rPh sb="1" eb="3">
      <t>タンイ</t>
    </rPh>
    <phoneticPr fontId="2"/>
  </si>
  <si>
    <t>累計</t>
    <rPh sb="0" eb="2">
      <t>ルイケイ</t>
    </rPh>
    <phoneticPr fontId="2"/>
  </si>
  <si>
    <t>前年</t>
    <rPh sb="0" eb="2">
      <t>ゼンネン</t>
    </rPh>
    <phoneticPr fontId="2"/>
  </si>
  <si>
    <t>今年</t>
    <rPh sb="0" eb="2">
      <t>コトシ</t>
    </rPh>
    <phoneticPr fontId="2"/>
  </si>
  <si>
    <t>年間</t>
    <rPh sb="0" eb="2">
      <t>ネンカン</t>
    </rPh>
    <phoneticPr fontId="2"/>
  </si>
  <si>
    <t>月平均</t>
    <rPh sb="0" eb="3">
      <t>ツキヘイキン</t>
    </rPh>
    <phoneticPr fontId="2"/>
  </si>
  <si>
    <t>合　　計</t>
    <rPh sb="0" eb="1">
      <t>ゴウ</t>
    </rPh>
    <rPh sb="3" eb="4">
      <t>ケイ</t>
    </rPh>
    <phoneticPr fontId="2"/>
  </si>
  <si>
    <t>月平均</t>
    <rPh sb="0" eb="1">
      <t>ツキ</t>
    </rPh>
    <rPh sb="1" eb="3">
      <t>ヘイキン</t>
    </rPh>
    <phoneticPr fontId="2"/>
  </si>
  <si>
    <t>削減効果</t>
    <rPh sb="0" eb="2">
      <t>サクゲン</t>
    </rPh>
    <rPh sb="2" eb="4">
      <t>コウカ</t>
    </rPh>
    <phoneticPr fontId="2"/>
  </si>
  <si>
    <t>節約額</t>
    <rPh sb="0" eb="2">
      <t>セツヤク</t>
    </rPh>
    <rPh sb="2" eb="3">
      <t>ガク</t>
    </rPh>
    <phoneticPr fontId="2"/>
  </si>
  <si>
    <t>-</t>
    <phoneticPr fontId="2"/>
  </si>
  <si>
    <t>-</t>
    <phoneticPr fontId="2"/>
  </si>
  <si>
    <t>軽油</t>
    <rPh sb="0" eb="2">
      <t>ケイユ</t>
    </rPh>
    <phoneticPr fontId="2"/>
  </si>
  <si>
    <t>L</t>
    <phoneticPr fontId="2"/>
  </si>
  <si>
    <t>(単位：円)</t>
    <rPh sb="1" eb="3">
      <t>タンイ</t>
    </rPh>
    <rPh sb="4" eb="5">
      <t>エン</t>
    </rPh>
    <phoneticPr fontId="2"/>
  </si>
  <si>
    <t>６月</t>
    <rPh sb="1" eb="2">
      <t>ガツ</t>
    </rPh>
    <phoneticPr fontId="2"/>
  </si>
  <si>
    <t>ガソリン</t>
    <phoneticPr fontId="2"/>
  </si>
  <si>
    <t>前　年</t>
    <phoneticPr fontId="2"/>
  </si>
  <si>
    <t>今　年</t>
    <phoneticPr fontId="2"/>
  </si>
  <si>
    <r>
      <t>kg-CO</t>
    </r>
    <r>
      <rPr>
        <vertAlign val="subscript"/>
        <sz val="11"/>
        <rFont val="ＭＳ Ｐゴシック"/>
        <family val="3"/>
        <charset val="128"/>
      </rPr>
      <t>2</t>
    </r>
    <phoneticPr fontId="2"/>
  </si>
  <si>
    <t>（1）目標値を決めましょう。（例えば、電気は5%削減、ガソリンは10%削減など）</t>
    <rPh sb="3" eb="6">
      <t>モクヒョウチ</t>
    </rPh>
    <rPh sb="7" eb="8">
      <t>キ</t>
    </rPh>
    <rPh sb="15" eb="16">
      <t>タト</t>
    </rPh>
    <rPh sb="19" eb="21">
      <t>デンキ</t>
    </rPh>
    <rPh sb="24" eb="26">
      <t>サクゲン</t>
    </rPh>
    <rPh sb="35" eb="37">
      <t>サクゲン</t>
    </rPh>
    <phoneticPr fontId="2"/>
  </si>
  <si>
    <t>L</t>
    <phoneticPr fontId="2"/>
  </si>
  <si>
    <t>プロパンガス</t>
    <phoneticPr fontId="2"/>
  </si>
  <si>
    <t>プロパンガス</t>
    <phoneticPr fontId="2"/>
  </si>
  <si>
    <t>削減量</t>
    <rPh sb="0" eb="2">
      <t>サクゲン</t>
    </rPh>
    <rPh sb="2" eb="3">
      <t>リョウ</t>
    </rPh>
    <phoneticPr fontId="2"/>
  </si>
  <si>
    <r>
      <t>(単位：電気kWh、都市ガス・プロパンガス・水道：m</t>
    </r>
    <r>
      <rPr>
        <vertAlign val="superscript"/>
        <sz val="11"/>
        <rFont val="ＭＳ Ｐゴシック"/>
        <family val="3"/>
        <charset val="128"/>
      </rPr>
      <t>3</t>
    </r>
    <r>
      <rPr>
        <sz val="11"/>
        <rFont val="ＭＳ Ｐゴシック"/>
        <family val="3"/>
        <charset val="128"/>
      </rPr>
      <t>、灯油・軽油・ガソリン：L</t>
    </r>
    <r>
      <rPr>
        <sz val="11"/>
        <rFont val="ＭＳ Ｐゴシック"/>
        <family val="3"/>
        <charset val="128"/>
      </rPr>
      <t>)</t>
    </r>
    <rPh sb="1" eb="3">
      <t>タンイ</t>
    </rPh>
    <rPh sb="4" eb="6">
      <t>デンキ</t>
    </rPh>
    <rPh sb="10" eb="12">
      <t>トシ</t>
    </rPh>
    <rPh sb="22" eb="24">
      <t>スイドウ</t>
    </rPh>
    <rPh sb="28" eb="30">
      <t>トウユ</t>
    </rPh>
    <rPh sb="31" eb="33">
      <t>ケイユ</t>
    </rPh>
    <phoneticPr fontId="2"/>
  </si>
  <si>
    <t>※年間の削減効果・節約額・削減量については、前年・今年の両方に入力がある月のみを対象に算出しています。</t>
    <rPh sb="1" eb="3">
      <t>ネンカン</t>
    </rPh>
    <rPh sb="4" eb="6">
      <t>サクゲン</t>
    </rPh>
    <rPh sb="6" eb="8">
      <t>コウカ</t>
    </rPh>
    <rPh sb="9" eb="11">
      <t>セツヤク</t>
    </rPh>
    <rPh sb="11" eb="12">
      <t>ガク</t>
    </rPh>
    <rPh sb="13" eb="15">
      <t>サクゲン</t>
    </rPh>
    <rPh sb="15" eb="16">
      <t>リョウ</t>
    </rPh>
    <rPh sb="22" eb="24">
      <t>ゼンネン</t>
    </rPh>
    <rPh sb="25" eb="27">
      <t>コトシ</t>
    </rPh>
    <rPh sb="28" eb="30">
      <t>リョウホウ</t>
    </rPh>
    <rPh sb="31" eb="33">
      <t>ニュウリョク</t>
    </rPh>
    <rPh sb="36" eb="37">
      <t>ツキ</t>
    </rPh>
    <rPh sb="40" eb="42">
      <t>タイショウ</t>
    </rPh>
    <rPh sb="43" eb="45">
      <t>サンシュツ</t>
    </rPh>
    <phoneticPr fontId="2"/>
  </si>
  <si>
    <t>※年間の削減効果・節約額・削減量にて負の値がでた場合は、前年の実績よりもCO2排出量・金額・使用量が増加していることを表しています。</t>
    <rPh sb="1" eb="3">
      <t>ネンカン</t>
    </rPh>
    <rPh sb="4" eb="6">
      <t>サクゲン</t>
    </rPh>
    <rPh sb="6" eb="8">
      <t>コウカ</t>
    </rPh>
    <rPh sb="9" eb="11">
      <t>セツヤク</t>
    </rPh>
    <rPh sb="11" eb="12">
      <t>ガク</t>
    </rPh>
    <rPh sb="13" eb="15">
      <t>サクゲン</t>
    </rPh>
    <rPh sb="15" eb="16">
      <t>リョウ</t>
    </rPh>
    <rPh sb="18" eb="19">
      <t>フ</t>
    </rPh>
    <rPh sb="20" eb="21">
      <t>アタイ</t>
    </rPh>
    <rPh sb="24" eb="26">
      <t>バアイ</t>
    </rPh>
    <rPh sb="28" eb="30">
      <t>ゼンネン</t>
    </rPh>
    <rPh sb="31" eb="33">
      <t>ジッセキ</t>
    </rPh>
    <rPh sb="39" eb="41">
      <t>ハイシュツ</t>
    </rPh>
    <rPh sb="41" eb="42">
      <t>リョウ</t>
    </rPh>
    <rPh sb="43" eb="45">
      <t>キンガク</t>
    </rPh>
    <rPh sb="46" eb="49">
      <t>シヨウリョウ</t>
    </rPh>
    <rPh sb="50" eb="52">
      <t>ゾウカ</t>
    </rPh>
    <rPh sb="59" eb="60">
      <t>アラワ</t>
    </rPh>
    <phoneticPr fontId="2"/>
  </si>
  <si>
    <t>前年度比</t>
    <rPh sb="0" eb="4">
      <t>ゼンネンドヒ</t>
    </rPh>
    <phoneticPr fontId="2"/>
  </si>
  <si>
    <t>使用量（ｋWh）</t>
    <rPh sb="0" eb="3">
      <t>シヨウリョウ</t>
    </rPh>
    <phoneticPr fontId="2"/>
  </si>
  <si>
    <t>金額（円）</t>
    <rPh sb="0" eb="2">
      <t>キンガク</t>
    </rPh>
    <phoneticPr fontId="2"/>
  </si>
  <si>
    <r>
      <t>CO2排出量（kg-CO</t>
    </r>
    <r>
      <rPr>
        <vertAlign val="subscript"/>
        <sz val="11"/>
        <rFont val="ＭＳ Ｐゴシック"/>
        <family val="3"/>
        <charset val="128"/>
      </rPr>
      <t>2</t>
    </r>
    <r>
      <rPr>
        <sz val="11"/>
        <rFont val="ＭＳ Ｐゴシック"/>
        <family val="3"/>
        <charset val="128"/>
      </rPr>
      <t>）</t>
    </r>
    <rPh sb="3" eb="5">
      <t>ハイシュツ</t>
    </rPh>
    <rPh sb="5" eb="6">
      <t>リョウ</t>
    </rPh>
    <phoneticPr fontId="2"/>
  </si>
  <si>
    <t>　プロパンガス：日本LPガス協会「プロパン、ブタン、LPガスの排出原単位に係るガイドライン」より</t>
  </si>
  <si>
    <t>（2）役割分担を決めましょう。（例えば、お母さんは電気の項目を入力、お父さんはガソリンの項目を入力、など）</t>
    <rPh sb="3" eb="5">
      <t>ヤクワリ</t>
    </rPh>
    <rPh sb="5" eb="7">
      <t>ブンタン</t>
    </rPh>
    <rPh sb="8" eb="9">
      <t>キ</t>
    </rPh>
    <rPh sb="16" eb="17">
      <t>タト</t>
    </rPh>
    <rPh sb="21" eb="22">
      <t>カア</t>
    </rPh>
    <rPh sb="25" eb="27">
      <t>デンキ</t>
    </rPh>
    <rPh sb="31" eb="33">
      <t>ニュウリョク</t>
    </rPh>
    <rPh sb="35" eb="36">
      <t>トウ</t>
    </rPh>
    <rPh sb="44" eb="46">
      <t>コウモク</t>
    </rPh>
    <rPh sb="47" eb="49">
      <t>ニュウリョク</t>
    </rPh>
    <phoneticPr fontId="2"/>
  </si>
  <si>
    <r>
      <t>　家庭で排出されるCO</t>
    </r>
    <r>
      <rPr>
        <b/>
        <vertAlign val="subscript"/>
        <sz val="12"/>
        <color indexed="59"/>
        <rFont val="メイリオ"/>
        <family val="3"/>
        <charset val="128"/>
      </rPr>
      <t>2</t>
    </r>
    <r>
      <rPr>
        <b/>
        <sz val="12"/>
        <color indexed="59"/>
        <rFont val="メイリオ"/>
        <family val="3"/>
        <charset val="128"/>
      </rPr>
      <t>の量は、沖縄で排出されるCO</t>
    </r>
    <r>
      <rPr>
        <b/>
        <vertAlign val="subscript"/>
        <sz val="12"/>
        <color indexed="59"/>
        <rFont val="メイリオ"/>
        <family val="3"/>
        <charset val="128"/>
      </rPr>
      <t>2</t>
    </r>
    <r>
      <rPr>
        <b/>
        <sz val="12"/>
        <color indexed="59"/>
        <rFont val="メイリオ"/>
        <family val="3"/>
        <charset val="128"/>
      </rPr>
      <t>総量の</t>
    </r>
    <r>
      <rPr>
        <b/>
        <sz val="12"/>
        <color indexed="10"/>
        <rFont val="メイリオ"/>
        <family val="3"/>
        <charset val="128"/>
      </rPr>
      <t>約2割</t>
    </r>
    <r>
      <rPr>
        <b/>
        <sz val="12"/>
        <color indexed="59"/>
        <rFont val="メイリオ"/>
        <family val="3"/>
        <charset val="128"/>
      </rPr>
      <t>になります。</t>
    </r>
    <rPh sb="1" eb="3">
      <t>カテイ</t>
    </rPh>
    <rPh sb="4" eb="6">
      <t>ハイシュツ</t>
    </rPh>
    <rPh sb="13" eb="14">
      <t>リョウ</t>
    </rPh>
    <rPh sb="16" eb="18">
      <t>オキナワ</t>
    </rPh>
    <rPh sb="19" eb="21">
      <t>ハイシュツ</t>
    </rPh>
    <rPh sb="27" eb="29">
      <t>ソウリョウ</t>
    </rPh>
    <rPh sb="30" eb="31">
      <t>ヤク</t>
    </rPh>
    <rPh sb="32" eb="33">
      <t>ワリ</t>
    </rPh>
    <phoneticPr fontId="2"/>
  </si>
  <si>
    <r>
      <t>　お客さまの暮らしから地球温暖化の原因のひとつとされているCO</t>
    </r>
    <r>
      <rPr>
        <b/>
        <vertAlign val="subscript"/>
        <sz val="12"/>
        <color indexed="59"/>
        <rFont val="メイリオ"/>
        <family val="3"/>
        <charset val="128"/>
      </rPr>
      <t>2</t>
    </r>
    <r>
      <rPr>
        <b/>
        <sz val="12"/>
        <color indexed="59"/>
        <rFont val="メイリオ"/>
        <family val="3"/>
        <charset val="128"/>
      </rPr>
      <t>がどれくらい排出されているのか確認してみましょう。</t>
    </r>
    <rPh sb="2" eb="3">
      <t>キャク</t>
    </rPh>
    <rPh sb="6" eb="7">
      <t>ク</t>
    </rPh>
    <rPh sb="11" eb="13">
      <t>チキュウ</t>
    </rPh>
    <rPh sb="13" eb="16">
      <t>オンダンカ</t>
    </rPh>
    <rPh sb="17" eb="19">
      <t>ゲンイン</t>
    </rPh>
    <rPh sb="38" eb="40">
      <t>ハイシュツ</t>
    </rPh>
    <rPh sb="47" eb="49">
      <t>カクニン</t>
    </rPh>
    <phoneticPr fontId="2"/>
  </si>
  <si>
    <r>
      <t>CO</t>
    </r>
    <r>
      <rPr>
        <vertAlign val="subscript"/>
        <sz val="9"/>
        <rFont val="メイリオ"/>
        <family val="3"/>
        <charset val="128"/>
      </rPr>
      <t xml:space="preserve">2
</t>
    </r>
    <r>
      <rPr>
        <sz val="9"/>
        <rFont val="メイリオ"/>
        <family val="3"/>
        <charset val="128"/>
      </rPr>
      <t>排出係数
(㎏-CO</t>
    </r>
    <r>
      <rPr>
        <vertAlign val="subscript"/>
        <sz val="9"/>
        <rFont val="メイリオ"/>
        <family val="3"/>
        <charset val="128"/>
      </rPr>
      <t>2</t>
    </r>
    <r>
      <rPr>
        <sz val="9"/>
        <rFont val="メイリオ"/>
        <family val="3"/>
        <charset val="128"/>
      </rPr>
      <t>/各単位）</t>
    </r>
    <rPh sb="4" eb="6">
      <t>ハイシュツ</t>
    </rPh>
    <rPh sb="6" eb="8">
      <t>ケイスウ</t>
    </rPh>
    <rPh sb="16" eb="19">
      <t>カクタンイ</t>
    </rPh>
    <phoneticPr fontId="2"/>
  </si>
  <si>
    <r>
      <t>CO</t>
    </r>
    <r>
      <rPr>
        <vertAlign val="subscript"/>
        <sz val="9"/>
        <rFont val="メイリオ"/>
        <family val="3"/>
        <charset val="128"/>
      </rPr>
      <t>2</t>
    </r>
    <r>
      <rPr>
        <sz val="9"/>
        <rFont val="メイリオ"/>
        <family val="3"/>
        <charset val="128"/>
      </rPr>
      <t>排出量
（㎏-CO</t>
    </r>
    <r>
      <rPr>
        <sz val="8"/>
        <rFont val="メイリオ"/>
        <family val="3"/>
        <charset val="128"/>
      </rPr>
      <t>2</t>
    </r>
    <r>
      <rPr>
        <sz val="9"/>
        <rFont val="メイリオ"/>
        <family val="3"/>
        <charset val="128"/>
      </rPr>
      <t>）</t>
    </r>
    <rPh sb="3" eb="5">
      <t>ハイシュツ</t>
    </rPh>
    <rPh sb="5" eb="6">
      <t>リョウ</t>
    </rPh>
    <phoneticPr fontId="2"/>
  </si>
  <si>
    <r>
      <t>前</t>
    </r>
    <r>
      <rPr>
        <sz val="9"/>
        <rFont val="メイリオ"/>
        <family val="3"/>
        <charset val="128"/>
      </rPr>
      <t>年</t>
    </r>
    <rPh sb="0" eb="2">
      <t>ゼンネン</t>
    </rPh>
    <phoneticPr fontId="2"/>
  </si>
  <si>
    <r>
      <t>今</t>
    </r>
    <r>
      <rPr>
        <sz val="9"/>
        <rFont val="メイリオ"/>
        <family val="3"/>
        <charset val="128"/>
      </rPr>
      <t>年</t>
    </r>
    <rPh sb="0" eb="2">
      <t>コトシ</t>
    </rPh>
    <phoneticPr fontId="2"/>
  </si>
  <si>
    <r>
      <t>m</t>
    </r>
    <r>
      <rPr>
        <vertAlign val="superscript"/>
        <sz val="9"/>
        <rFont val="メイリオ"/>
        <family val="3"/>
        <charset val="128"/>
      </rPr>
      <t>3</t>
    </r>
    <phoneticPr fontId="2"/>
  </si>
  <si>
    <r>
      <t>※1．CO</t>
    </r>
    <r>
      <rPr>
        <vertAlign val="subscript"/>
        <sz val="10"/>
        <rFont val="メイリオ"/>
        <family val="3"/>
        <charset val="128"/>
      </rPr>
      <t>2</t>
    </r>
    <r>
      <rPr>
        <sz val="10"/>
        <rFont val="メイリオ"/>
        <family val="3"/>
        <charset val="128"/>
      </rPr>
      <t>排出係数の出所</t>
    </r>
    <phoneticPr fontId="2"/>
  </si>
  <si>
    <t>【環境家計簿を続けるためのポイント】楽しみながら取り組みましょう！</t>
    <rPh sb="1" eb="3">
      <t>カンキョウ</t>
    </rPh>
    <rPh sb="3" eb="6">
      <t>カケイボ</t>
    </rPh>
    <rPh sb="7" eb="8">
      <t>ツヅ</t>
    </rPh>
    <phoneticPr fontId="2"/>
  </si>
  <si>
    <t>（1）電気、ガス、水道の使用量には、検針票などに記載されている値を入力してください。</t>
    <rPh sb="3" eb="5">
      <t>デンキ</t>
    </rPh>
    <rPh sb="9" eb="11">
      <t>スイドウ</t>
    </rPh>
    <rPh sb="12" eb="15">
      <t>シヨウリョウ</t>
    </rPh>
    <rPh sb="18" eb="21">
      <t>ケンシンヒョウ</t>
    </rPh>
    <rPh sb="24" eb="26">
      <t>キサイ</t>
    </rPh>
    <rPh sb="31" eb="32">
      <t>アタイ</t>
    </rPh>
    <rPh sb="33" eb="35">
      <t>ニュウリョク</t>
    </rPh>
    <phoneticPr fontId="2"/>
  </si>
  <si>
    <t>（2）灯油、軽油、ガソリンの使用量には購入の際のレシートなどに記載される値を入力してください。</t>
    <rPh sb="3" eb="5">
      <t>トウユ</t>
    </rPh>
    <rPh sb="6" eb="8">
      <t>ケイユ</t>
    </rPh>
    <rPh sb="14" eb="17">
      <t>シヨウリョウ</t>
    </rPh>
    <rPh sb="19" eb="21">
      <t>コウニュウ</t>
    </rPh>
    <rPh sb="22" eb="23">
      <t>サイ</t>
    </rPh>
    <rPh sb="31" eb="33">
      <t>キサイ</t>
    </rPh>
    <rPh sb="36" eb="37">
      <t>アタイ</t>
    </rPh>
    <rPh sb="38" eb="40">
      <t>ニュウリョク</t>
    </rPh>
    <phoneticPr fontId="2"/>
  </si>
  <si>
    <t>（3）使用量とCO2排出係数を掛け合わせたものがCO2排出量（kg-CO2）になります。</t>
    <phoneticPr fontId="2"/>
  </si>
  <si>
    <r>
      <t xml:space="preserve">        これらの合計があなたの家庭で使用されたエネルギーから出されたCO</t>
    </r>
    <r>
      <rPr>
        <vertAlign val="subscript"/>
        <sz val="10"/>
        <rFont val="メイリオ"/>
        <family val="3"/>
        <charset val="128"/>
      </rPr>
      <t>2</t>
    </r>
    <r>
      <rPr>
        <sz val="10"/>
        <rFont val="メイリオ"/>
        <family val="3"/>
        <charset val="128"/>
      </rPr>
      <t>の合計になります。</t>
    </r>
    <rPh sb="12" eb="14">
      <t>ゴウケイ</t>
    </rPh>
    <rPh sb="19" eb="21">
      <t>カテイ</t>
    </rPh>
    <rPh sb="22" eb="24">
      <t>シヨウ</t>
    </rPh>
    <rPh sb="34" eb="35">
      <t>ダ</t>
    </rPh>
    <rPh sb="42" eb="44">
      <t>ゴウケイ</t>
    </rPh>
    <phoneticPr fontId="2"/>
  </si>
  <si>
    <t>　都市ガス：沖縄ガス株式会社HPより(2025年5月)</t>
    <phoneticPr fontId="2"/>
  </si>
  <si>
    <t>　水道：沖縄県企業局｢令和5年度決算版 環境報告書｣より</t>
    <phoneticPr fontId="2"/>
  </si>
  <si>
    <t>　灯油・軽油・ガソリン：環境省「温室効果ガス排出量算定・報告マニュアル(Ver6.0) (令和7年3月)」より</t>
    <phoneticPr fontId="2"/>
  </si>
  <si>
    <t>　電気：2023年度 沖縄電力実績（小売電気事業＜本島＞の調整後CO2排出係数）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</si>
</sst>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quot;月&quot;"/>
    <numFmt numFmtId="179" formatCode="0_ "/>
    <numFmt numFmtId="180" formatCode="#&quot;月&quot;"/>
    <numFmt numFmtId="181" formatCode="0.00_ "/>
    <numFmt numFmtId="182" formatCode="0.0_ "/>
    <numFmt numFmtId="183" formatCode="0_ ;[Red]\-0\ "/>
  </numFmts>
  <fonts count="37" x14ac:knownFonts="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11"/>
      <name val="ＭＳ Ｐゴシック"/>
      <family val="3"/>
      <charset val="128"/>
    </font>
    <font>
      <sz val="10"/>
      <name val="ＭＳ Ｐゴシック"/>
      <family val="3"/>
      <charset val="128"/>
    </font>
    <font>
      <b/>
      <sz val="12"/>
      <color indexed="10"/>
      <name val="ＭＳ Ｐゴシック"/>
      <family val="3"/>
      <charset val="128"/>
    </font>
    <font>
      <b/>
      <sz val="12"/>
      <name val="ＭＳ Ｐゴシック"/>
      <family val="3"/>
      <charset val="128"/>
    </font>
    <font>
      <sz val="12"/>
      <name val="ＭＳ Ｐゴシック"/>
      <family val="3"/>
      <charset val="128"/>
    </font>
    <font>
      <u/>
      <sz val="11"/>
      <color indexed="12"/>
      <name val="ＭＳ Ｐゴシック"/>
      <family val="3"/>
      <charset val="128"/>
    </font>
    <font>
      <b/>
      <sz val="11"/>
      <color indexed="10"/>
      <name val="ＭＳ Ｐゴシック"/>
      <family val="3"/>
      <charset val="128"/>
    </font>
    <font>
      <sz val="11"/>
      <name val="ＭＳ Ｐゴシック"/>
      <family val="3"/>
      <charset val="128"/>
    </font>
    <font>
      <vertAlign val="subscript"/>
      <sz val="11"/>
      <name val="ＭＳ Ｐゴシック"/>
      <family val="3"/>
      <charset val="128"/>
    </font>
    <font>
      <vertAlign val="superscript"/>
      <sz val="11"/>
      <name val="ＭＳ Ｐゴシック"/>
      <family val="3"/>
      <charset val="128"/>
    </font>
    <font>
      <b/>
      <sz val="20"/>
      <color indexed="59"/>
      <name val="メイリオ"/>
      <family val="3"/>
      <charset val="128"/>
    </font>
    <font>
      <sz val="10"/>
      <name val="メイリオ"/>
      <family val="3"/>
      <charset val="128"/>
    </font>
    <font>
      <b/>
      <sz val="12"/>
      <color indexed="59"/>
      <name val="メイリオ"/>
      <family val="3"/>
      <charset val="128"/>
    </font>
    <font>
      <b/>
      <vertAlign val="subscript"/>
      <sz val="12"/>
      <color indexed="59"/>
      <name val="メイリオ"/>
      <family val="3"/>
      <charset val="128"/>
    </font>
    <font>
      <b/>
      <sz val="12"/>
      <color indexed="10"/>
      <name val="メイリオ"/>
      <family val="3"/>
      <charset val="128"/>
    </font>
    <font>
      <sz val="10"/>
      <color indexed="59"/>
      <name val="メイリオ"/>
      <family val="3"/>
      <charset val="128"/>
    </font>
    <font>
      <sz val="14"/>
      <color indexed="59"/>
      <name val="メイリオ"/>
      <family val="3"/>
      <charset val="128"/>
    </font>
    <font>
      <b/>
      <sz val="14"/>
      <name val="メイリオ"/>
      <family val="3"/>
      <charset val="128"/>
    </font>
    <font>
      <sz val="9"/>
      <name val="メイリオ"/>
      <family val="3"/>
      <charset val="128"/>
    </font>
    <font>
      <vertAlign val="subscript"/>
      <sz val="9"/>
      <name val="メイリオ"/>
      <family val="3"/>
      <charset val="128"/>
    </font>
    <font>
      <b/>
      <sz val="11"/>
      <name val="メイリオ"/>
      <family val="3"/>
      <charset val="128"/>
    </font>
    <font>
      <sz val="11"/>
      <name val="メイリオ"/>
      <family val="3"/>
      <charset val="128"/>
    </font>
    <font>
      <sz val="8"/>
      <name val="メイリオ"/>
      <family val="3"/>
      <charset val="128"/>
    </font>
    <font>
      <sz val="9"/>
      <color indexed="12"/>
      <name val="メイリオ"/>
      <family val="3"/>
      <charset val="128"/>
    </font>
    <font>
      <sz val="9"/>
      <color indexed="10"/>
      <name val="メイリオ"/>
      <family val="3"/>
      <charset val="128"/>
    </font>
    <font>
      <vertAlign val="superscript"/>
      <sz val="9"/>
      <name val="メイリオ"/>
      <family val="3"/>
      <charset val="128"/>
    </font>
    <font>
      <b/>
      <sz val="12"/>
      <name val="メイリオ"/>
      <family val="3"/>
      <charset val="128"/>
    </font>
    <font>
      <sz val="12"/>
      <name val="メイリオ"/>
      <family val="3"/>
      <charset val="128"/>
    </font>
    <font>
      <sz val="9"/>
      <color indexed="9"/>
      <name val="メイリオ"/>
      <family val="3"/>
      <charset val="128"/>
    </font>
    <font>
      <vertAlign val="subscript"/>
      <sz val="10"/>
      <name val="メイリオ"/>
      <family val="3"/>
      <charset val="128"/>
    </font>
    <font>
      <sz val="10"/>
      <color indexed="12"/>
      <name val="メイリオ"/>
      <family val="3"/>
      <charset val="128"/>
    </font>
    <font>
      <sz val="14"/>
      <name val="メイリオ"/>
      <family val="3"/>
      <charset val="128"/>
    </font>
    <font>
      <u/>
      <sz val="11"/>
      <color indexed="12"/>
      <name val="メイリオ"/>
      <family val="3"/>
      <charset val="128"/>
    </font>
  </fonts>
  <fills count="10">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indexed="50"/>
        <bgColor indexed="64"/>
      </patternFill>
    </fill>
    <fill>
      <patternFill patternType="solid">
        <fgColor theme="5" tint="0.79998168889431442"/>
        <bgColor indexed="64"/>
      </patternFill>
    </fill>
  </fills>
  <borders count="73">
    <border>
      <left/>
      <right/>
      <top/>
      <bottom/>
      <diagonal/>
    </border>
    <border diagonalDown="1">
      <left style="medium">
        <color indexed="64"/>
      </left>
      <right style="thin">
        <color indexed="64"/>
      </right>
      <top/>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medium">
        <color indexed="64"/>
      </bottom>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diagonalDown="1">
      <left style="medium">
        <color indexed="64"/>
      </left>
      <right style="thin">
        <color indexed="64"/>
      </right>
      <top/>
      <bottom style="hair">
        <color indexed="64"/>
      </bottom>
      <diagonal style="thin">
        <color indexed="64"/>
      </diagonal>
    </border>
    <border>
      <left style="medium">
        <color indexed="64"/>
      </left>
      <right style="thin">
        <color indexed="64"/>
      </right>
      <top/>
      <bottom/>
      <diagonal/>
    </border>
    <border>
      <left/>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style="thin">
        <color indexed="64"/>
      </left>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right/>
      <top style="thin">
        <color indexed="64"/>
      </top>
      <bottom style="thin">
        <color indexed="64"/>
      </bottom>
      <diagonal/>
    </border>
    <border>
      <left style="dotted">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style="dotted">
        <color indexed="64"/>
      </right>
      <top style="thin">
        <color indexed="64"/>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s>
  <cellStyleXfs count="3">
    <xf numFmtId="0" fontId="0" fillId="0" borderId="0">
      <alignment vertical="center"/>
    </xf>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cellStyleXfs>
  <cellXfs count="343">
    <xf numFmtId="0" fontId="0" fillId="0" borderId="0" xfId="0">
      <alignment vertical="center"/>
    </xf>
    <xf numFmtId="0" fontId="0" fillId="2" borderId="0" xfId="0" applyFill="1">
      <alignment vertical="center"/>
    </xf>
    <xf numFmtId="0" fontId="1" fillId="2" borderId="0" xfId="0" applyFont="1" applyFill="1" applyAlignment="1">
      <alignment horizontal="center" vertical="center"/>
    </xf>
    <xf numFmtId="0" fontId="0" fillId="2" borderId="0" xfId="0" applyFill="1" applyAlignment="1">
      <alignment horizontal="center" vertical="center"/>
    </xf>
    <xf numFmtId="0" fontId="1" fillId="2" borderId="0" xfId="0" applyFont="1" applyFill="1" applyAlignment="1">
      <alignment horizontal="center" vertical="center" shrinkToFit="1"/>
    </xf>
    <xf numFmtId="0" fontId="10" fillId="2" borderId="0" xfId="0" applyFont="1" applyFill="1">
      <alignment vertical="center"/>
    </xf>
    <xf numFmtId="0" fontId="0" fillId="2" borderId="0" xfId="0" applyFill="1" applyBorder="1">
      <alignment vertical="center"/>
    </xf>
    <xf numFmtId="0" fontId="0" fillId="0" borderId="0" xfId="0" applyFill="1">
      <alignment vertical="center"/>
    </xf>
    <xf numFmtId="0" fontId="0" fillId="2" borderId="0" xfId="0" applyFill="1" applyAlignment="1">
      <alignment horizontal="right" vertical="center"/>
    </xf>
    <xf numFmtId="179" fontId="10" fillId="2" borderId="0" xfId="0" applyNumberFormat="1" applyFont="1" applyFill="1" applyAlignment="1">
      <alignment horizontal="center" vertical="center"/>
    </xf>
    <xf numFmtId="177" fontId="0" fillId="2" borderId="0" xfId="0" applyNumberFormat="1" applyFill="1" applyAlignment="1">
      <alignment horizontal="center" vertical="center"/>
    </xf>
    <xf numFmtId="0" fontId="0" fillId="2" borderId="0" xfId="0" applyFill="1" applyAlignment="1">
      <alignment horizontal="center" vertical="center" shrinkToFit="1"/>
    </xf>
    <xf numFmtId="177" fontId="0" fillId="2" borderId="0" xfId="0" applyNumberFormat="1" applyFill="1" applyAlignment="1">
      <alignment horizontal="center" vertical="center" shrinkToFit="1"/>
    </xf>
    <xf numFmtId="0" fontId="8" fillId="3" borderId="1" xfId="0" applyFont="1" applyFill="1" applyBorder="1" applyAlignment="1">
      <alignment horizontal="center" vertical="center" shrinkToFit="1"/>
    </xf>
    <xf numFmtId="0" fontId="8" fillId="2" borderId="0" xfId="0" applyFont="1" applyFill="1" applyAlignment="1">
      <alignment horizontal="center" vertical="center"/>
    </xf>
    <xf numFmtId="0" fontId="8" fillId="2" borderId="0" xfId="0" applyFont="1" applyFill="1">
      <alignment vertical="center"/>
    </xf>
    <xf numFmtId="38" fontId="11" fillId="0" borderId="2" xfId="2" applyFont="1" applyFill="1" applyBorder="1" applyAlignment="1">
      <alignment horizontal="center" vertical="center" shrinkToFit="1"/>
    </xf>
    <xf numFmtId="0" fontId="11" fillId="2" borderId="0" xfId="0" applyFont="1" applyFill="1">
      <alignment vertical="center"/>
    </xf>
    <xf numFmtId="38" fontId="11" fillId="2" borderId="3" xfId="2" applyFont="1" applyFill="1" applyBorder="1" applyAlignment="1">
      <alignment horizontal="center" vertical="center" shrinkToFit="1"/>
    </xf>
    <xf numFmtId="38" fontId="11" fillId="4" borderId="3" xfId="2" applyFont="1" applyFill="1" applyBorder="1" applyAlignment="1">
      <alignment horizontal="center" vertical="center" shrinkToFit="1"/>
    </xf>
    <xf numFmtId="38" fontId="11" fillId="2" borderId="4" xfId="2" applyFont="1" applyFill="1" applyBorder="1" applyAlignment="1">
      <alignment horizontal="center" vertical="center" shrinkToFit="1"/>
    </xf>
    <xf numFmtId="38" fontId="11" fillId="4" borderId="4" xfId="2" applyFont="1" applyFill="1" applyBorder="1" applyAlignment="1">
      <alignment horizontal="center" vertical="center" shrinkToFit="1"/>
    </xf>
    <xf numFmtId="38" fontId="11" fillId="2" borderId="5" xfId="2" applyFont="1" applyFill="1" applyBorder="1" applyAlignment="1">
      <alignment horizontal="center" vertical="center" shrinkToFit="1"/>
    </xf>
    <xf numFmtId="38" fontId="11" fillId="4" borderId="5" xfId="2" applyFont="1" applyFill="1" applyBorder="1" applyAlignment="1">
      <alignment horizontal="center" vertical="center" shrinkToFit="1"/>
    </xf>
    <xf numFmtId="38" fontId="11" fillId="4" borderId="6" xfId="2" applyFont="1" applyFill="1" applyBorder="1" applyAlignment="1">
      <alignment horizontal="center" vertical="center" shrinkToFit="1"/>
    </xf>
    <xf numFmtId="38" fontId="3" fillId="5" borderId="7" xfId="2" applyFont="1" applyFill="1" applyBorder="1" applyAlignment="1">
      <alignment horizontal="center" vertical="center" shrinkToFit="1"/>
    </xf>
    <xf numFmtId="0" fontId="11" fillId="3" borderId="8" xfId="0" applyFont="1" applyFill="1" applyBorder="1" applyAlignment="1">
      <alignment horizontal="center" vertical="center" shrinkToFit="1"/>
    </xf>
    <xf numFmtId="0" fontId="11" fillId="3" borderId="9" xfId="0" applyFont="1" applyFill="1" applyBorder="1" applyAlignment="1">
      <alignment horizontal="center" vertical="center" shrinkToFit="1"/>
    </xf>
    <xf numFmtId="0" fontId="11" fillId="4" borderId="9" xfId="0" applyFont="1" applyFill="1" applyBorder="1" applyAlignment="1">
      <alignment horizontal="center" vertical="center" shrinkToFit="1"/>
    </xf>
    <xf numFmtId="177" fontId="11" fillId="4" borderId="10" xfId="0" applyNumberFormat="1" applyFont="1" applyFill="1" applyBorder="1" applyAlignment="1">
      <alignment horizontal="center" vertical="center" shrinkToFit="1"/>
    </xf>
    <xf numFmtId="38" fontId="4" fillId="3" borderId="11" xfId="2" applyFont="1" applyFill="1" applyBorder="1" applyAlignment="1">
      <alignment horizontal="center" vertical="center" shrinkToFit="1"/>
    </xf>
    <xf numFmtId="38" fontId="11" fillId="0" borderId="12" xfId="2" applyFont="1" applyFill="1" applyBorder="1" applyAlignment="1">
      <alignment horizontal="center" vertical="center" shrinkToFit="1"/>
    </xf>
    <xf numFmtId="38" fontId="11" fillId="4" borderId="12" xfId="2" applyFont="1" applyFill="1" applyBorder="1" applyAlignment="1">
      <alignment horizontal="center" vertical="center" shrinkToFit="1"/>
    </xf>
    <xf numFmtId="38" fontId="11" fillId="2" borderId="12" xfId="2" applyFont="1" applyFill="1" applyBorder="1" applyAlignment="1">
      <alignment horizontal="center" vertical="center" shrinkToFit="1"/>
    </xf>
    <xf numFmtId="38" fontId="11" fillId="0" borderId="7" xfId="2" applyFont="1" applyFill="1" applyBorder="1" applyAlignment="1">
      <alignment horizontal="center" vertical="center" shrinkToFit="1"/>
    </xf>
    <xf numFmtId="38" fontId="11" fillId="0" borderId="3" xfId="2" applyFont="1" applyFill="1" applyBorder="1" applyAlignment="1">
      <alignment horizontal="center" vertical="center" shrinkToFit="1"/>
    </xf>
    <xf numFmtId="38" fontId="4" fillId="3" borderId="13" xfId="2" applyFont="1" applyFill="1" applyBorder="1" applyAlignment="1">
      <alignment horizontal="center" vertical="center" shrinkToFit="1"/>
    </xf>
    <xf numFmtId="38" fontId="11" fillId="0" borderId="4" xfId="2" applyFont="1" applyFill="1" applyBorder="1" applyAlignment="1">
      <alignment horizontal="center" vertical="center" shrinkToFit="1"/>
    </xf>
    <xf numFmtId="38" fontId="11" fillId="0" borderId="14" xfId="2" applyFont="1" applyFill="1" applyBorder="1" applyAlignment="1">
      <alignment horizontal="center" vertical="center" shrinkToFit="1"/>
    </xf>
    <xf numFmtId="38" fontId="4" fillId="3" borderId="8" xfId="2" applyFont="1" applyFill="1" applyBorder="1" applyAlignment="1">
      <alignment horizontal="center" vertical="center" shrinkToFit="1"/>
    </xf>
    <xf numFmtId="38" fontId="11" fillId="0" borderId="5" xfId="2" applyFont="1" applyFill="1" applyBorder="1" applyAlignment="1">
      <alignment horizontal="center" vertical="center" shrinkToFit="1"/>
    </xf>
    <xf numFmtId="38" fontId="11" fillId="4" borderId="15" xfId="2" applyFont="1" applyFill="1" applyBorder="1" applyAlignment="1">
      <alignment horizontal="center" vertical="center" shrinkToFit="1"/>
    </xf>
    <xf numFmtId="38" fontId="11" fillId="3" borderId="12" xfId="2" applyFont="1" applyFill="1" applyBorder="1" applyAlignment="1">
      <alignment horizontal="center" vertical="center" shrinkToFit="1"/>
    </xf>
    <xf numFmtId="38" fontId="11" fillId="5" borderId="12" xfId="2" applyFont="1" applyFill="1" applyBorder="1" applyAlignment="1">
      <alignment horizontal="center" vertical="center" shrinkToFit="1"/>
    </xf>
    <xf numFmtId="38" fontId="11" fillId="4" borderId="16" xfId="2" applyFont="1" applyFill="1" applyBorder="1" applyAlignment="1">
      <alignment horizontal="center" vertical="center" shrinkToFit="1"/>
    </xf>
    <xf numFmtId="38" fontId="11" fillId="5" borderId="7" xfId="2" applyFont="1" applyFill="1" applyBorder="1" applyAlignment="1">
      <alignment horizontal="center" vertical="center" shrinkToFit="1"/>
    </xf>
    <xf numFmtId="38" fontId="11" fillId="3" borderId="11" xfId="2" applyFont="1" applyFill="1" applyBorder="1" applyAlignment="1">
      <alignment horizontal="center" vertical="center" shrinkToFit="1"/>
    </xf>
    <xf numFmtId="38" fontId="11" fillId="3" borderId="17" xfId="2" applyFont="1" applyFill="1" applyBorder="1" applyAlignment="1">
      <alignment horizontal="center" vertical="center" shrinkToFit="1"/>
    </xf>
    <xf numFmtId="38" fontId="11" fillId="4" borderId="17" xfId="2" applyFont="1" applyFill="1" applyBorder="1" applyAlignment="1">
      <alignment horizontal="center" vertical="center" shrinkToFit="1"/>
    </xf>
    <xf numFmtId="38" fontId="11" fillId="5" borderId="17" xfId="2" applyFont="1" applyFill="1" applyBorder="1" applyAlignment="1">
      <alignment horizontal="center" vertical="center" shrinkToFit="1"/>
    </xf>
    <xf numFmtId="38" fontId="11" fillId="2" borderId="18" xfId="2" applyFont="1" applyFill="1" applyBorder="1" applyAlignment="1">
      <alignment horizontal="center" vertical="center" shrinkToFit="1"/>
    </xf>
    <xf numFmtId="38" fontId="11" fillId="2" borderId="19" xfId="2" applyFont="1" applyFill="1" applyBorder="1" applyAlignment="1">
      <alignment horizontal="center" vertical="center" shrinkToFit="1"/>
    </xf>
    <xf numFmtId="38" fontId="11" fillId="2" borderId="20" xfId="2" applyFont="1" applyFill="1" applyBorder="1" applyAlignment="1">
      <alignment horizontal="center" vertical="center" shrinkToFit="1"/>
    </xf>
    <xf numFmtId="38" fontId="11" fillId="2" borderId="2" xfId="2" applyFont="1" applyFill="1" applyBorder="1" applyAlignment="1">
      <alignment horizontal="center" vertical="center" shrinkToFit="1"/>
    </xf>
    <xf numFmtId="38" fontId="11" fillId="2" borderId="0" xfId="2" applyFont="1" applyFill="1" applyAlignment="1">
      <alignment vertical="center" shrinkToFit="1"/>
    </xf>
    <xf numFmtId="38" fontId="11" fillId="2" borderId="0" xfId="2" applyFont="1" applyFill="1" applyAlignment="1">
      <alignment horizontal="center" vertical="center" shrinkToFit="1"/>
    </xf>
    <xf numFmtId="38" fontId="8" fillId="3" borderId="21" xfId="2" applyFont="1" applyFill="1" applyBorder="1" applyAlignment="1">
      <alignment horizontal="right" shrinkToFit="1"/>
    </xf>
    <xf numFmtId="38" fontId="11" fillId="3" borderId="22" xfId="2" applyFont="1" applyFill="1" applyBorder="1" applyAlignment="1">
      <alignment horizontal="center" vertical="center" shrinkToFit="1"/>
    </xf>
    <xf numFmtId="38" fontId="11" fillId="3" borderId="6" xfId="2" applyFont="1" applyFill="1" applyBorder="1" applyAlignment="1">
      <alignment horizontal="center" vertical="center" shrinkToFit="1"/>
    </xf>
    <xf numFmtId="38" fontId="11" fillId="3" borderId="16" xfId="2" applyFont="1" applyFill="1" applyBorder="1" applyAlignment="1">
      <alignment horizontal="center" vertical="center" shrinkToFit="1"/>
    </xf>
    <xf numFmtId="38" fontId="11" fillId="5" borderId="16" xfId="2" applyFont="1" applyFill="1" applyBorder="1" applyAlignment="1">
      <alignment horizontal="center" vertical="center" shrinkToFit="1"/>
    </xf>
    <xf numFmtId="38" fontId="11" fillId="5" borderId="23" xfId="2" applyFont="1" applyFill="1" applyBorder="1" applyAlignment="1">
      <alignment horizontal="center" vertical="center" shrinkToFit="1"/>
    </xf>
    <xf numFmtId="38" fontId="11" fillId="3" borderId="24" xfId="2" applyFont="1" applyFill="1" applyBorder="1" applyAlignment="1">
      <alignment horizontal="center" vertical="center" shrinkToFit="1"/>
    </xf>
    <xf numFmtId="38" fontId="11" fillId="3" borderId="25" xfId="2" applyFont="1" applyFill="1" applyBorder="1" applyAlignment="1">
      <alignment horizontal="center" vertical="center" shrinkToFit="1"/>
    </xf>
    <xf numFmtId="38" fontId="11" fillId="4" borderId="25" xfId="2" applyFont="1" applyFill="1" applyBorder="1" applyAlignment="1">
      <alignment horizontal="center" vertical="center" shrinkToFit="1"/>
    </xf>
    <xf numFmtId="38" fontId="11" fillId="5" borderId="25" xfId="2" applyFont="1" applyFill="1" applyBorder="1" applyAlignment="1">
      <alignment horizontal="center" vertical="center" shrinkToFit="1"/>
    </xf>
    <xf numFmtId="38" fontId="11" fillId="5" borderId="26" xfId="2" applyFont="1" applyFill="1" applyBorder="1" applyAlignment="1">
      <alignment horizontal="center" vertical="center" shrinkToFit="1"/>
    </xf>
    <xf numFmtId="38" fontId="11" fillId="0" borderId="18" xfId="2" applyFont="1" applyFill="1" applyBorder="1" applyAlignment="1">
      <alignment horizontal="center" vertical="center" shrinkToFit="1"/>
    </xf>
    <xf numFmtId="38" fontId="11" fillId="0" borderId="19" xfId="2" applyFont="1" applyFill="1" applyBorder="1" applyAlignment="1">
      <alignment horizontal="center" vertical="center" shrinkToFit="1"/>
    </xf>
    <xf numFmtId="38" fontId="11" fillId="0" borderId="20" xfId="2" applyFont="1" applyFill="1" applyBorder="1" applyAlignment="1">
      <alignment horizontal="center" vertical="center" shrinkToFit="1"/>
    </xf>
    <xf numFmtId="38" fontId="11" fillId="0" borderId="27" xfId="2" applyFont="1" applyFill="1" applyBorder="1" applyAlignment="1">
      <alignment horizontal="center" vertical="center" shrinkToFit="1"/>
    </xf>
    <xf numFmtId="38" fontId="11" fillId="0" borderId="13" xfId="2" applyFont="1" applyFill="1" applyBorder="1" applyAlignment="1">
      <alignment horizontal="center" vertical="center" shrinkToFit="1"/>
    </xf>
    <xf numFmtId="38" fontId="11" fillId="0" borderId="22" xfId="2" applyFont="1" applyFill="1" applyBorder="1" applyAlignment="1">
      <alignment horizontal="center" vertical="center" shrinkToFit="1"/>
    </xf>
    <xf numFmtId="38" fontId="11" fillId="0" borderId="6" xfId="2" applyFont="1" applyFill="1" applyBorder="1" applyAlignment="1">
      <alignment horizontal="center" vertical="center" shrinkToFit="1"/>
    </xf>
    <xf numFmtId="38" fontId="11" fillId="4" borderId="28" xfId="2" applyFont="1" applyFill="1" applyBorder="1" applyAlignment="1">
      <alignment horizontal="center" vertical="center" shrinkToFit="1"/>
    </xf>
    <xf numFmtId="38" fontId="11" fillId="4" borderId="29" xfId="2" applyFont="1" applyFill="1" applyBorder="1" applyAlignment="1">
      <alignment horizontal="center" vertical="center" shrinkToFit="1"/>
    </xf>
    <xf numFmtId="38" fontId="3" fillId="6" borderId="30" xfId="2" applyFont="1" applyFill="1" applyBorder="1" applyAlignment="1">
      <alignment horizontal="center" vertical="center" shrinkToFit="1"/>
    </xf>
    <xf numFmtId="38" fontId="3" fillId="6" borderId="14" xfId="2" applyFont="1" applyFill="1" applyBorder="1" applyAlignment="1">
      <alignment horizontal="center" vertical="center" shrinkToFit="1"/>
    </xf>
    <xf numFmtId="38" fontId="3" fillId="6" borderId="31" xfId="2" applyFont="1" applyFill="1" applyBorder="1" applyAlignment="1">
      <alignment horizontal="center" vertical="center" shrinkToFit="1"/>
    </xf>
    <xf numFmtId="38" fontId="11" fillId="0" borderId="11" xfId="2" applyFont="1" applyFill="1" applyBorder="1" applyAlignment="1">
      <alignment horizontal="center" vertical="center" shrinkToFit="1"/>
    </xf>
    <xf numFmtId="38" fontId="11" fillId="0" borderId="32" xfId="2" applyFont="1" applyFill="1" applyBorder="1" applyAlignment="1">
      <alignment horizontal="center" vertical="center" shrinkToFit="1"/>
    </xf>
    <xf numFmtId="38" fontId="11" fillId="0" borderId="33" xfId="2" applyFont="1" applyFill="1" applyBorder="1" applyAlignment="1">
      <alignment horizontal="center" vertical="center" shrinkToFit="1"/>
    </xf>
    <xf numFmtId="38" fontId="11" fillId="4" borderId="33" xfId="2" applyFont="1" applyFill="1" applyBorder="1" applyAlignment="1">
      <alignment horizontal="center" vertical="center" shrinkToFit="1"/>
    </xf>
    <xf numFmtId="38" fontId="11" fillId="4" borderId="34" xfId="2" applyFont="1" applyFill="1" applyBorder="1" applyAlignment="1">
      <alignment horizontal="center" vertical="center" shrinkToFit="1"/>
    </xf>
    <xf numFmtId="38" fontId="3" fillId="6" borderId="7" xfId="2" applyFont="1" applyFill="1" applyBorder="1" applyAlignment="1">
      <alignment horizontal="center" vertical="center" shrinkToFit="1"/>
    </xf>
    <xf numFmtId="38" fontId="3" fillId="6" borderId="35" xfId="2" applyFont="1" applyFill="1" applyBorder="1" applyAlignment="1">
      <alignment horizontal="center" vertical="center" shrinkToFit="1"/>
    </xf>
    <xf numFmtId="38" fontId="4" fillId="3" borderId="36" xfId="2" applyFont="1" applyFill="1" applyBorder="1" applyAlignment="1">
      <alignment horizontal="center" vertical="center" shrinkToFit="1"/>
    </xf>
    <xf numFmtId="0" fontId="0" fillId="2" borderId="0" xfId="0" applyFill="1" applyAlignment="1">
      <alignment vertical="center"/>
    </xf>
    <xf numFmtId="0" fontId="0" fillId="2" borderId="37" xfId="0" applyFill="1" applyBorder="1" applyAlignment="1">
      <alignment horizontal="center" vertical="center"/>
    </xf>
    <xf numFmtId="0" fontId="0" fillId="2" borderId="38" xfId="0" applyFill="1" applyBorder="1" applyAlignment="1">
      <alignment horizontal="center" vertical="center"/>
    </xf>
    <xf numFmtId="0" fontId="0" fillId="2" borderId="39" xfId="0" applyFill="1" applyBorder="1" applyAlignment="1">
      <alignment vertical="center"/>
    </xf>
    <xf numFmtId="0" fontId="0" fillId="2" borderId="40" xfId="0" applyFill="1" applyBorder="1" applyAlignment="1">
      <alignment vertical="center"/>
    </xf>
    <xf numFmtId="0" fontId="0" fillId="2" borderId="41" xfId="0" applyFill="1" applyBorder="1" applyAlignment="1">
      <alignment horizontal="right" vertical="center"/>
    </xf>
    <xf numFmtId="0" fontId="0" fillId="2" borderId="42" xfId="0" applyFill="1" applyBorder="1" applyAlignment="1">
      <alignment horizontal="right" vertical="center"/>
    </xf>
    <xf numFmtId="0" fontId="0" fillId="2" borderId="41" xfId="0" applyFill="1" applyBorder="1" applyAlignment="1">
      <alignment horizontal="left" vertical="center"/>
    </xf>
    <xf numFmtId="0" fontId="0" fillId="2" borderId="42" xfId="0" applyFill="1" applyBorder="1" applyAlignment="1">
      <alignment horizontal="left" vertical="center"/>
    </xf>
    <xf numFmtId="38" fontId="0" fillId="2" borderId="4" xfId="0" applyNumberFormat="1" applyFill="1" applyBorder="1">
      <alignment vertical="center"/>
    </xf>
    <xf numFmtId="183" fontId="0" fillId="2" borderId="14" xfId="0" applyNumberFormat="1" applyFill="1" applyBorder="1">
      <alignment vertical="center"/>
    </xf>
    <xf numFmtId="38" fontId="0" fillId="2" borderId="17" xfId="0" applyNumberFormat="1" applyFill="1" applyBorder="1">
      <alignment vertical="center"/>
    </xf>
    <xf numFmtId="183" fontId="0" fillId="2" borderId="43" xfId="0" applyNumberFormat="1" applyFill="1" applyBorder="1">
      <alignment vertical="center"/>
    </xf>
    <xf numFmtId="0" fontId="0" fillId="2" borderId="0" xfId="0" applyFill="1" applyBorder="1" applyAlignment="1">
      <alignment vertical="center"/>
    </xf>
    <xf numFmtId="0" fontId="0" fillId="2" borderId="0" xfId="0" applyFill="1" applyBorder="1" applyAlignment="1">
      <alignment horizontal="left" vertical="center"/>
    </xf>
    <xf numFmtId="38" fontId="0" fillId="2" borderId="0" xfId="0" applyNumberFormat="1" applyFill="1" applyBorder="1">
      <alignment vertical="center"/>
    </xf>
    <xf numFmtId="183" fontId="0" fillId="2" borderId="0" xfId="0" applyNumberFormat="1" applyFill="1" applyBorder="1">
      <alignment vertical="center"/>
    </xf>
    <xf numFmtId="0" fontId="14" fillId="2" borderId="0" xfId="0" applyFont="1" applyFill="1" applyAlignment="1" applyProtection="1">
      <alignment vertical="center"/>
    </xf>
    <xf numFmtId="0" fontId="14" fillId="2" borderId="0" xfId="0" applyFont="1" applyFill="1" applyAlignment="1" applyProtection="1">
      <alignment horizontal="center" vertical="center"/>
    </xf>
    <xf numFmtId="177" fontId="14" fillId="2" borderId="0" xfId="0" applyNumberFormat="1" applyFont="1" applyFill="1" applyAlignment="1" applyProtection="1">
      <alignment horizontal="center" vertical="center"/>
    </xf>
    <xf numFmtId="0" fontId="15" fillId="2" borderId="0" xfId="0" applyFont="1" applyFill="1" applyAlignment="1" applyProtection="1">
      <alignment horizontal="center" vertical="center"/>
    </xf>
    <xf numFmtId="177" fontId="15" fillId="2" borderId="0" xfId="0" applyNumberFormat="1" applyFont="1" applyFill="1" applyAlignment="1" applyProtection="1">
      <alignment horizontal="center" vertical="center"/>
    </xf>
    <xf numFmtId="0" fontId="16"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20" fillId="2" borderId="0" xfId="0" applyFont="1" applyFill="1" applyAlignment="1" applyProtection="1">
      <alignment horizontal="center" vertical="center"/>
    </xf>
    <xf numFmtId="177" fontId="20" fillId="2" borderId="0" xfId="0" applyNumberFormat="1" applyFont="1" applyFill="1" applyAlignment="1" applyProtection="1">
      <alignment horizontal="center" vertical="center"/>
    </xf>
    <xf numFmtId="0" fontId="21" fillId="2" borderId="0" xfId="0" applyFont="1" applyFill="1" applyAlignment="1" applyProtection="1"/>
    <xf numFmtId="0" fontId="21" fillId="2" borderId="0" xfId="0" applyFont="1" applyFill="1" applyAlignment="1" applyProtection="1">
      <alignment horizontal="center" vertical="center"/>
    </xf>
    <xf numFmtId="177" fontId="21" fillId="2" borderId="0" xfId="0" applyNumberFormat="1" applyFont="1" applyFill="1" applyAlignment="1" applyProtection="1">
      <alignment horizontal="center" vertical="center"/>
    </xf>
    <xf numFmtId="0" fontId="22" fillId="2" borderId="0" xfId="0" applyFont="1" applyFill="1" applyAlignment="1" applyProtection="1">
      <alignment horizontal="center" vertical="center"/>
    </xf>
    <xf numFmtId="177" fontId="22" fillId="2" borderId="0" xfId="0" applyNumberFormat="1" applyFont="1" applyFill="1" applyAlignment="1" applyProtection="1">
      <alignment horizontal="center" vertical="center"/>
    </xf>
    <xf numFmtId="0" fontId="27" fillId="7" borderId="39" xfId="0" applyFont="1" applyFill="1" applyBorder="1" applyAlignment="1" applyProtection="1">
      <alignment horizontal="center" vertical="center"/>
    </xf>
    <xf numFmtId="0" fontId="28" fillId="7" borderId="44" xfId="0" applyFont="1" applyFill="1" applyBorder="1" applyAlignment="1" applyProtection="1">
      <alignment horizontal="center" vertical="center"/>
    </xf>
    <xf numFmtId="0" fontId="27" fillId="7" borderId="29" xfId="0" applyFont="1" applyFill="1" applyBorder="1" applyAlignment="1" applyProtection="1">
      <alignment horizontal="center" vertical="center" wrapText="1"/>
    </xf>
    <xf numFmtId="0" fontId="28" fillId="7" borderId="44" xfId="0" applyFont="1" applyFill="1" applyBorder="1" applyAlignment="1" applyProtection="1">
      <alignment horizontal="center" vertical="center" wrapText="1"/>
    </xf>
    <xf numFmtId="177" fontId="27" fillId="7" borderId="29" xfId="0" applyNumberFormat="1" applyFont="1" applyFill="1" applyBorder="1" applyAlignment="1" applyProtection="1">
      <alignment horizontal="center" vertical="center" wrapText="1"/>
    </xf>
    <xf numFmtId="0" fontId="28" fillId="7" borderId="45" xfId="0" applyFont="1" applyFill="1" applyBorder="1" applyAlignment="1" applyProtection="1">
      <alignment horizontal="center" vertical="center" wrapText="1"/>
    </xf>
    <xf numFmtId="0" fontId="22" fillId="4" borderId="4" xfId="0" applyNumberFormat="1" applyFont="1" applyFill="1" applyBorder="1" applyAlignment="1" applyProtection="1">
      <alignment horizontal="center" vertical="center"/>
    </xf>
    <xf numFmtId="0" fontId="22" fillId="4" borderId="4" xfId="0" applyFont="1" applyFill="1" applyBorder="1" applyAlignment="1" applyProtection="1">
      <alignment horizontal="center" vertical="center"/>
    </xf>
    <xf numFmtId="0" fontId="22" fillId="4" borderId="14" xfId="0" applyFont="1" applyFill="1" applyBorder="1" applyAlignment="1" applyProtection="1">
      <alignment horizontal="center" vertical="center"/>
    </xf>
    <xf numFmtId="38" fontId="22" fillId="2" borderId="39" xfId="2" applyFont="1" applyFill="1" applyBorder="1" applyAlignment="1" applyProtection="1">
      <alignment horizontal="center" vertical="center" shrinkToFit="1"/>
      <protection locked="0"/>
    </xf>
    <xf numFmtId="38" fontId="22" fillId="0" borderId="44" xfId="2" applyFont="1" applyBorder="1" applyAlignment="1" applyProtection="1">
      <alignment horizontal="center" vertical="center" shrinkToFit="1"/>
      <protection locked="0"/>
    </xf>
    <xf numFmtId="38" fontId="22" fillId="4" borderId="29" xfId="2" applyFont="1" applyFill="1" applyBorder="1" applyAlignment="1" applyProtection="1">
      <alignment horizontal="center" vertical="center" shrinkToFit="1"/>
    </xf>
    <xf numFmtId="38" fontId="22" fillId="4" borderId="44" xfId="2" applyFont="1" applyFill="1" applyBorder="1" applyAlignment="1" applyProtection="1">
      <alignment horizontal="center" vertical="center" shrinkToFit="1"/>
    </xf>
    <xf numFmtId="38" fontId="22" fillId="2" borderId="29" xfId="2" applyFont="1" applyFill="1" applyBorder="1" applyAlignment="1" applyProtection="1">
      <alignment horizontal="center" vertical="center" shrinkToFit="1"/>
      <protection locked="0"/>
    </xf>
    <xf numFmtId="38" fontId="22" fillId="0" borderId="46" xfId="2" applyFont="1" applyBorder="1" applyAlignment="1" applyProtection="1">
      <alignment horizontal="center" vertical="center" shrinkToFit="1"/>
      <protection locked="0"/>
    </xf>
    <xf numFmtId="38" fontId="22" fillId="2" borderId="47" xfId="2" applyFont="1" applyFill="1" applyBorder="1" applyAlignment="1" applyProtection="1">
      <alignment horizontal="center" vertical="center" shrinkToFit="1"/>
      <protection locked="0"/>
    </xf>
    <xf numFmtId="182" fontId="22" fillId="4" borderId="14" xfId="0" applyNumberFormat="1" applyFont="1" applyFill="1" applyBorder="1" applyAlignment="1" applyProtection="1">
      <alignment horizontal="center" vertical="center"/>
    </xf>
    <xf numFmtId="181" fontId="22" fillId="4" borderId="14" xfId="0" applyNumberFormat="1" applyFont="1" applyFill="1" applyBorder="1" applyAlignment="1" applyProtection="1">
      <alignment horizontal="center" vertical="center"/>
    </xf>
    <xf numFmtId="38" fontId="22" fillId="7" borderId="40" xfId="2" applyFont="1" applyFill="1" applyBorder="1" applyAlignment="1" applyProtection="1">
      <alignment horizontal="center" vertical="center" shrinkToFit="1"/>
    </xf>
    <xf numFmtId="38" fontId="22" fillId="7" borderId="48" xfId="2" applyFont="1" applyFill="1" applyBorder="1" applyAlignment="1" applyProtection="1">
      <alignment horizontal="center" vertical="center" shrinkToFit="1"/>
    </xf>
    <xf numFmtId="38" fontId="22" fillId="7" borderId="49" xfId="2" applyFont="1" applyFill="1" applyBorder="1" applyAlignment="1" applyProtection="1">
      <alignment horizontal="center" vertical="center" shrinkToFit="1"/>
    </xf>
    <xf numFmtId="38" fontId="22" fillId="7" borderId="50" xfId="2" applyFont="1" applyFill="1" applyBorder="1" applyAlignment="1" applyProtection="1">
      <alignment horizontal="center" vertical="center" shrinkToFit="1"/>
    </xf>
    <xf numFmtId="38" fontId="22" fillId="7" borderId="51" xfId="2" applyFont="1" applyFill="1" applyBorder="1" applyAlignment="1" applyProtection="1">
      <alignment horizontal="center" vertical="center" shrinkToFit="1"/>
    </xf>
    <xf numFmtId="38" fontId="22" fillId="7" borderId="52" xfId="2" applyFont="1" applyFill="1" applyBorder="1" applyAlignment="1" applyProtection="1">
      <alignment horizontal="center" vertical="center" shrinkToFit="1"/>
    </xf>
    <xf numFmtId="38" fontId="22" fillId="7" borderId="53" xfId="2" applyFont="1" applyFill="1" applyBorder="1" applyAlignment="1" applyProtection="1">
      <alignment horizontal="center" vertical="center" shrinkToFit="1"/>
    </xf>
    <xf numFmtId="0" fontId="32" fillId="2" borderId="0" xfId="0" applyFont="1" applyFill="1" applyBorder="1" applyAlignment="1" applyProtection="1">
      <alignment horizontal="center" vertical="center"/>
    </xf>
    <xf numFmtId="0" fontId="32" fillId="2" borderId="0" xfId="0" applyFont="1" applyFill="1" applyAlignment="1" applyProtection="1">
      <alignment horizontal="center" vertical="center"/>
    </xf>
    <xf numFmtId="177" fontId="32" fillId="2" borderId="0" xfId="0" applyNumberFormat="1"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5" fillId="2" borderId="0" xfId="0" applyFont="1" applyFill="1" applyAlignment="1" applyProtection="1">
      <alignment horizontal="left" vertical="center"/>
    </xf>
    <xf numFmtId="0" fontId="24" fillId="2" borderId="0" xfId="0" applyFont="1" applyFill="1" applyAlignment="1" applyProtection="1">
      <alignment vertical="center"/>
    </xf>
    <xf numFmtId="0" fontId="34" fillId="2" borderId="0" xfId="0" applyFont="1" applyFill="1" applyAlignment="1" applyProtection="1">
      <alignment horizontal="center" vertical="center"/>
    </xf>
    <xf numFmtId="49" fontId="15" fillId="2" borderId="0" xfId="0" applyNumberFormat="1" applyFont="1" applyFill="1" applyAlignment="1" applyProtection="1">
      <alignment horizontal="left" vertical="center"/>
    </xf>
    <xf numFmtId="49" fontId="15" fillId="2" borderId="0" xfId="0" applyNumberFormat="1" applyFont="1" applyFill="1" applyAlignment="1" applyProtection="1">
      <alignment vertical="center"/>
    </xf>
    <xf numFmtId="0" fontId="15" fillId="2" borderId="0" xfId="0" applyFont="1" applyFill="1" applyAlignment="1" applyProtection="1">
      <alignment vertical="center"/>
    </xf>
    <xf numFmtId="0" fontId="22" fillId="2" borderId="0" xfId="0" applyFont="1" applyFill="1" applyAlignment="1">
      <alignment horizontal="center" vertical="center"/>
    </xf>
    <xf numFmtId="177" fontId="22" fillId="2" borderId="0" xfId="0" applyNumberFormat="1" applyFont="1" applyFill="1" applyAlignment="1">
      <alignment horizontal="center" vertical="center"/>
    </xf>
    <xf numFmtId="0" fontId="22" fillId="2" borderId="0" xfId="0" applyFont="1" applyFill="1" applyAlignment="1">
      <alignment horizontal="left" vertical="center"/>
    </xf>
    <xf numFmtId="0" fontId="15" fillId="2" borderId="0" xfId="0" applyFont="1" applyFill="1" applyAlignment="1">
      <alignment horizontal="center" vertical="center"/>
    </xf>
    <xf numFmtId="0" fontId="35" fillId="2" borderId="0" xfId="0" applyFont="1" applyFill="1" applyAlignment="1" applyProtection="1">
      <alignment horizontal="center" vertical="center"/>
    </xf>
    <xf numFmtId="0" fontId="22" fillId="2" borderId="39" xfId="0" applyFont="1" applyFill="1" applyBorder="1" applyAlignment="1" applyProtection="1">
      <alignment horizontal="center" vertical="center" shrinkToFit="1"/>
      <protection locked="0"/>
    </xf>
    <xf numFmtId="176" fontId="22" fillId="0" borderId="44" xfId="0" applyNumberFormat="1" applyFont="1" applyBorder="1" applyAlignment="1" applyProtection="1">
      <alignment horizontal="center" vertical="center" shrinkToFit="1"/>
      <protection locked="0"/>
    </xf>
    <xf numFmtId="176" fontId="22" fillId="4" borderId="29" xfId="0" applyNumberFormat="1" applyFont="1" applyFill="1" applyBorder="1" applyAlignment="1" applyProtection="1">
      <alignment horizontal="center" vertical="center" shrinkToFit="1"/>
    </xf>
    <xf numFmtId="176" fontId="22" fillId="4" borderId="44" xfId="0" applyNumberFormat="1" applyFont="1" applyFill="1" applyBorder="1" applyAlignment="1" applyProtection="1">
      <alignment horizontal="center" vertical="center" shrinkToFit="1"/>
    </xf>
    <xf numFmtId="3" fontId="22" fillId="2" borderId="39" xfId="0" applyNumberFormat="1" applyFont="1" applyFill="1" applyBorder="1" applyAlignment="1" applyProtection="1">
      <alignment horizontal="center" vertical="center" shrinkToFit="1"/>
      <protection locked="0"/>
    </xf>
    <xf numFmtId="176" fontId="22" fillId="2" borderId="47" xfId="0" applyNumberFormat="1" applyFont="1" applyFill="1" applyBorder="1" applyAlignment="1" applyProtection="1">
      <alignment horizontal="center" vertical="center" shrinkToFit="1"/>
      <protection locked="0"/>
    </xf>
    <xf numFmtId="0" fontId="27" fillId="5" borderId="39" xfId="0" applyFont="1" applyFill="1" applyBorder="1" applyAlignment="1" applyProtection="1">
      <alignment horizontal="center" vertical="center"/>
    </xf>
    <xf numFmtId="0" fontId="28" fillId="5" borderId="44" xfId="0" applyFont="1" applyFill="1" applyBorder="1" applyAlignment="1" applyProtection="1">
      <alignment horizontal="center" vertical="center"/>
    </xf>
    <xf numFmtId="0" fontId="27" fillId="5" borderId="29" xfId="0" applyFont="1" applyFill="1" applyBorder="1" applyAlignment="1" applyProtection="1">
      <alignment horizontal="center" vertical="center" wrapText="1"/>
    </xf>
    <xf numFmtId="0" fontId="28" fillId="5" borderId="44" xfId="0" applyFont="1" applyFill="1" applyBorder="1" applyAlignment="1" applyProtection="1">
      <alignment horizontal="center" vertical="center" wrapText="1"/>
    </xf>
    <xf numFmtId="177" fontId="27" fillId="5" borderId="29" xfId="0" applyNumberFormat="1" applyFont="1" applyFill="1" applyBorder="1" applyAlignment="1" applyProtection="1">
      <alignment horizontal="center" vertical="center" wrapText="1"/>
    </xf>
    <xf numFmtId="0" fontId="28" fillId="5" borderId="45" xfId="0" applyFont="1" applyFill="1" applyBorder="1" applyAlignment="1" applyProtection="1">
      <alignment horizontal="center" vertical="center" wrapText="1"/>
    </xf>
    <xf numFmtId="38" fontId="22" fillId="5" borderId="40" xfId="2" applyFont="1" applyFill="1" applyBorder="1" applyAlignment="1" applyProtection="1">
      <alignment horizontal="center" vertical="center" shrinkToFit="1"/>
    </xf>
    <xf numFmtId="38" fontId="22" fillId="5" borderId="48" xfId="2" applyFont="1" applyFill="1" applyBorder="1" applyAlignment="1" applyProtection="1">
      <alignment horizontal="center" vertical="center" shrinkToFit="1"/>
    </xf>
    <xf numFmtId="38" fontId="22" fillId="5" borderId="49" xfId="2" applyFont="1" applyFill="1" applyBorder="1" applyAlignment="1" applyProtection="1">
      <alignment horizontal="center" vertical="center" shrinkToFit="1"/>
    </xf>
    <xf numFmtId="38" fontId="22" fillId="5" borderId="50" xfId="2" applyFont="1" applyFill="1" applyBorder="1" applyAlignment="1" applyProtection="1">
      <alignment horizontal="center" vertical="center" shrinkToFit="1"/>
    </xf>
    <xf numFmtId="38" fontId="22" fillId="5" borderId="51" xfId="2" applyFont="1" applyFill="1" applyBorder="1" applyAlignment="1" applyProtection="1">
      <alignment horizontal="center" vertical="center" shrinkToFit="1"/>
    </xf>
    <xf numFmtId="38" fontId="22" fillId="5" borderId="52" xfId="2" applyFont="1" applyFill="1" applyBorder="1" applyAlignment="1" applyProtection="1">
      <alignment horizontal="center" vertical="center" shrinkToFit="1"/>
    </xf>
    <xf numFmtId="38" fontId="22" fillId="5" borderId="53" xfId="2" applyFont="1" applyFill="1" applyBorder="1" applyAlignment="1" applyProtection="1">
      <alignment horizontal="center" vertical="center" shrinkToFit="1"/>
    </xf>
    <xf numFmtId="0" fontId="27" fillId="8" borderId="39" xfId="0" applyFont="1" applyFill="1" applyBorder="1" applyAlignment="1" applyProtection="1">
      <alignment horizontal="center" vertical="center"/>
    </xf>
    <xf numFmtId="0" fontId="28" fillId="8" borderId="44" xfId="0" applyFont="1" applyFill="1" applyBorder="1" applyAlignment="1" applyProtection="1">
      <alignment horizontal="center" vertical="center"/>
    </xf>
    <xf numFmtId="0" fontId="27" fillId="8" borderId="29" xfId="0" applyFont="1" applyFill="1" applyBorder="1" applyAlignment="1" applyProtection="1">
      <alignment horizontal="center" vertical="center" wrapText="1"/>
    </xf>
    <xf numFmtId="0" fontId="28" fillId="8" borderId="44" xfId="0" applyFont="1" applyFill="1" applyBorder="1" applyAlignment="1" applyProtection="1">
      <alignment horizontal="center" vertical="center" wrapText="1"/>
    </xf>
    <xf numFmtId="177" fontId="27" fillId="8" borderId="29" xfId="0" applyNumberFormat="1" applyFont="1" applyFill="1" applyBorder="1" applyAlignment="1" applyProtection="1">
      <alignment horizontal="center" vertical="center" wrapText="1"/>
    </xf>
    <xf numFmtId="0" fontId="28" fillId="8" borderId="45" xfId="0" applyFont="1" applyFill="1" applyBorder="1" applyAlignment="1" applyProtection="1">
      <alignment horizontal="center" vertical="center" wrapText="1"/>
    </xf>
    <xf numFmtId="38" fontId="22" fillId="8" borderId="40" xfId="2" applyFont="1" applyFill="1" applyBorder="1" applyAlignment="1" applyProtection="1">
      <alignment horizontal="center" vertical="center" shrinkToFit="1"/>
    </xf>
    <xf numFmtId="38" fontId="22" fillId="8" borderId="48" xfId="2" applyFont="1" applyFill="1" applyBorder="1" applyAlignment="1" applyProtection="1">
      <alignment horizontal="center" vertical="center" shrinkToFit="1"/>
    </xf>
    <xf numFmtId="38" fontId="22" fillId="8" borderId="49" xfId="2" applyFont="1" applyFill="1" applyBorder="1" applyAlignment="1" applyProtection="1">
      <alignment horizontal="center" vertical="center" shrinkToFit="1"/>
    </xf>
    <xf numFmtId="38" fontId="22" fillId="8" borderId="50" xfId="2" applyFont="1" applyFill="1" applyBorder="1" applyAlignment="1" applyProtection="1">
      <alignment horizontal="center" vertical="center" shrinkToFit="1"/>
    </xf>
    <xf numFmtId="38" fontId="22" fillId="8" borderId="51" xfId="2" applyFont="1" applyFill="1" applyBorder="1" applyAlignment="1" applyProtection="1">
      <alignment horizontal="center" vertical="center" shrinkToFit="1"/>
    </xf>
    <xf numFmtId="38" fontId="22" fillId="8" borderId="52" xfId="2" applyFont="1" applyFill="1" applyBorder="1" applyAlignment="1" applyProtection="1">
      <alignment horizontal="center" vertical="center" shrinkToFit="1"/>
    </xf>
    <xf numFmtId="38" fontId="22" fillId="8" borderId="53" xfId="2" applyFont="1" applyFill="1" applyBorder="1" applyAlignment="1" applyProtection="1">
      <alignment horizontal="center" vertical="center" shrinkToFit="1"/>
    </xf>
    <xf numFmtId="0" fontId="36" fillId="2" borderId="0" xfId="1" applyFont="1" applyFill="1" applyAlignment="1" applyProtection="1">
      <alignment vertical="center"/>
    </xf>
    <xf numFmtId="0" fontId="27" fillId="9" borderId="39" xfId="0" applyFont="1" applyFill="1" applyBorder="1" applyAlignment="1" applyProtection="1">
      <alignment horizontal="center" vertical="center"/>
    </xf>
    <xf numFmtId="0" fontId="28" fillId="9" borderId="44" xfId="0" applyFont="1" applyFill="1" applyBorder="1" applyAlignment="1" applyProtection="1">
      <alignment horizontal="center" vertical="center"/>
    </xf>
    <xf numFmtId="0" fontId="27" fillId="9" borderId="29" xfId="0" applyFont="1" applyFill="1" applyBorder="1" applyAlignment="1" applyProtection="1">
      <alignment horizontal="center" vertical="center" wrapText="1"/>
    </xf>
    <xf numFmtId="0" fontId="28" fillId="9" borderId="44" xfId="0" applyFont="1" applyFill="1" applyBorder="1" applyAlignment="1" applyProtection="1">
      <alignment horizontal="center" vertical="center" wrapText="1"/>
    </xf>
    <xf numFmtId="177" fontId="27" fillId="9" borderId="29" xfId="0" applyNumberFormat="1" applyFont="1" applyFill="1" applyBorder="1" applyAlignment="1" applyProtection="1">
      <alignment horizontal="center" vertical="center" wrapText="1"/>
    </xf>
    <xf numFmtId="0" fontId="28" fillId="9" borderId="54" xfId="0" applyFont="1" applyFill="1" applyBorder="1" applyAlignment="1" applyProtection="1">
      <alignment horizontal="center" vertical="center" wrapText="1"/>
    </xf>
    <xf numFmtId="0" fontId="28" fillId="9" borderId="45" xfId="0" applyFont="1" applyFill="1" applyBorder="1" applyAlignment="1" applyProtection="1">
      <alignment horizontal="center" vertical="center" wrapText="1"/>
    </xf>
    <xf numFmtId="0" fontId="27" fillId="9" borderId="47" xfId="0" applyFont="1" applyFill="1" applyBorder="1" applyAlignment="1" applyProtection="1">
      <alignment horizontal="center" vertical="center"/>
    </xf>
    <xf numFmtId="177" fontId="22" fillId="9" borderId="40" xfId="0" applyNumberFormat="1" applyFont="1" applyFill="1" applyBorder="1" applyAlignment="1" applyProtection="1">
      <alignment horizontal="center" vertical="center" shrinkToFit="1"/>
    </xf>
    <xf numFmtId="177" fontId="22" fillId="9" borderId="48" xfId="0" applyNumberFormat="1" applyFont="1" applyFill="1" applyBorder="1" applyAlignment="1" applyProtection="1">
      <alignment horizontal="center" vertical="center" shrinkToFit="1"/>
    </xf>
    <xf numFmtId="177" fontId="22" fillId="9" borderId="49" xfId="0" applyNumberFormat="1" applyFont="1" applyFill="1" applyBorder="1" applyAlignment="1" applyProtection="1">
      <alignment horizontal="center" vertical="center" shrinkToFit="1"/>
    </xf>
    <xf numFmtId="177" fontId="22" fillId="9" borderId="50" xfId="0" applyNumberFormat="1" applyFont="1" applyFill="1" applyBorder="1" applyAlignment="1" applyProtection="1">
      <alignment horizontal="center" vertical="center" shrinkToFit="1"/>
    </xf>
    <xf numFmtId="177" fontId="22" fillId="9" borderId="51" xfId="0" applyNumberFormat="1" applyFont="1" applyFill="1" applyBorder="1" applyAlignment="1" applyProtection="1">
      <alignment horizontal="center" vertical="center" shrinkToFit="1"/>
    </xf>
    <xf numFmtId="177" fontId="22" fillId="9" borderId="52" xfId="0" applyNumberFormat="1" applyFont="1" applyFill="1" applyBorder="1" applyAlignment="1" applyProtection="1">
      <alignment horizontal="center" vertical="center" shrinkToFit="1"/>
    </xf>
    <xf numFmtId="177" fontId="22" fillId="9" borderId="53" xfId="0" applyNumberFormat="1" applyFont="1" applyFill="1" applyBorder="1" applyAlignment="1" applyProtection="1">
      <alignment horizontal="center" vertical="center" shrinkToFit="1"/>
    </xf>
    <xf numFmtId="177" fontId="22" fillId="9" borderId="55" xfId="0" applyNumberFormat="1" applyFont="1" applyFill="1" applyBorder="1" applyAlignment="1" applyProtection="1">
      <alignment horizontal="center" vertical="center" shrinkToFit="1"/>
    </xf>
    <xf numFmtId="0" fontId="15" fillId="2" borderId="0" xfId="0" applyFont="1" applyFill="1" applyAlignment="1" applyProtection="1">
      <alignment horizontal="left" vertical="center" wrapText="1"/>
    </xf>
    <xf numFmtId="0" fontId="22" fillId="7" borderId="29" xfId="0" applyFont="1" applyFill="1" applyBorder="1" applyAlignment="1" applyProtection="1">
      <alignment horizontal="center" vertical="center" wrapText="1"/>
    </xf>
    <xf numFmtId="0" fontId="25" fillId="0" borderId="56" xfId="0" applyFont="1" applyBorder="1" applyAlignment="1" applyProtection="1">
      <alignment horizontal="center" vertical="center" wrapText="1"/>
    </xf>
    <xf numFmtId="177" fontId="30" fillId="7" borderId="4" xfId="0" applyNumberFormat="1" applyFont="1" applyFill="1" applyBorder="1" applyAlignment="1" applyProtection="1">
      <alignment horizontal="center" vertical="center"/>
    </xf>
    <xf numFmtId="177" fontId="31" fillId="7" borderId="4" xfId="0" applyNumberFormat="1" applyFont="1" applyFill="1" applyBorder="1" applyAlignment="1" applyProtection="1">
      <alignment horizontal="center" vertical="center"/>
    </xf>
    <xf numFmtId="177" fontId="31" fillId="7" borderId="14" xfId="0" applyNumberFormat="1" applyFont="1" applyFill="1" applyBorder="1" applyAlignment="1" applyProtection="1">
      <alignment horizontal="center" vertical="center"/>
    </xf>
    <xf numFmtId="0" fontId="22" fillId="4" borderId="4" xfId="0" applyFont="1" applyFill="1" applyBorder="1" applyAlignment="1" applyProtection="1">
      <alignment horizontal="center" vertical="center" textRotation="255"/>
    </xf>
    <xf numFmtId="0" fontId="22" fillId="7" borderId="9" xfId="0" applyFont="1" applyFill="1" applyBorder="1" applyAlignment="1" applyProtection="1">
      <alignment horizontal="center" vertical="center" textRotation="255"/>
    </xf>
    <xf numFmtId="0" fontId="22" fillId="7" borderId="6" xfId="0" applyFont="1" applyFill="1" applyBorder="1" applyAlignment="1" applyProtection="1">
      <alignment horizontal="center" vertical="center" textRotation="255"/>
    </xf>
    <xf numFmtId="0" fontId="25" fillId="0" borderId="5" xfId="0" applyFont="1" applyBorder="1" applyAlignment="1" applyProtection="1">
      <alignment horizontal="center" vertical="center" textRotation="255"/>
    </xf>
    <xf numFmtId="0" fontId="22" fillId="7" borderId="9" xfId="0" applyFont="1" applyFill="1" applyBorder="1" applyAlignment="1" applyProtection="1">
      <alignment horizontal="center" vertical="center"/>
    </xf>
    <xf numFmtId="0" fontId="22" fillId="7" borderId="6" xfId="0" applyFont="1" applyFill="1" applyBorder="1" applyAlignment="1" applyProtection="1">
      <alignment horizontal="center" vertical="center"/>
    </xf>
    <xf numFmtId="0" fontId="25" fillId="0" borderId="5" xfId="0" applyFont="1" applyBorder="1" applyAlignment="1" applyProtection="1">
      <alignment horizontal="center" vertical="center"/>
    </xf>
    <xf numFmtId="0" fontId="22" fillId="7" borderId="57" xfId="0" applyFont="1" applyFill="1" applyBorder="1" applyAlignment="1" applyProtection="1">
      <alignment horizontal="center" vertical="center" wrapText="1"/>
    </xf>
    <xf numFmtId="0" fontId="22" fillId="7" borderId="31" xfId="0" applyFont="1" applyFill="1" applyBorder="1" applyAlignment="1" applyProtection="1">
      <alignment horizontal="center" vertical="center"/>
    </xf>
    <xf numFmtId="0" fontId="25" fillId="0" borderId="58" xfId="0" applyFont="1" applyBorder="1" applyAlignment="1" applyProtection="1">
      <alignment horizontal="center" vertical="center"/>
    </xf>
    <xf numFmtId="0" fontId="24" fillId="7" borderId="59" xfId="0" applyFont="1" applyFill="1" applyBorder="1" applyAlignment="1" applyProtection="1">
      <alignment horizontal="center" vertical="center"/>
    </xf>
    <xf numFmtId="0" fontId="24" fillId="7" borderId="60" xfId="0" applyFont="1" applyFill="1" applyBorder="1" applyAlignment="1" applyProtection="1">
      <alignment horizontal="center" vertical="center"/>
    </xf>
    <xf numFmtId="0" fontId="24" fillId="7" borderId="61" xfId="0" applyFont="1" applyFill="1" applyBorder="1" applyAlignment="1" applyProtection="1">
      <alignment horizontal="center" vertical="center"/>
    </xf>
    <xf numFmtId="0" fontId="22" fillId="7" borderId="39" xfId="0" applyFont="1" applyFill="1" applyBorder="1" applyAlignment="1" applyProtection="1">
      <alignment horizontal="center" vertical="center"/>
    </xf>
    <xf numFmtId="0" fontId="22" fillId="7" borderId="41" xfId="0" applyFont="1" applyFill="1" applyBorder="1" applyAlignment="1" applyProtection="1">
      <alignment horizontal="center" vertical="center"/>
    </xf>
    <xf numFmtId="0" fontId="22" fillId="7" borderId="41" xfId="0" applyFont="1" applyFill="1" applyBorder="1" applyAlignment="1" applyProtection="1">
      <alignment horizontal="center" vertical="center" wrapText="1"/>
    </xf>
    <xf numFmtId="0" fontId="25" fillId="0" borderId="60" xfId="0" applyFont="1" applyBorder="1" applyAlignment="1" applyProtection="1">
      <alignment horizontal="center" vertical="center"/>
    </xf>
    <xf numFmtId="0" fontId="25" fillId="0" borderId="61" xfId="0" applyFont="1" applyBorder="1" applyAlignment="1" applyProtection="1">
      <alignment horizontal="center" vertical="center"/>
    </xf>
    <xf numFmtId="0" fontId="24" fillId="9" borderId="59" xfId="0" applyFont="1" applyFill="1" applyBorder="1" applyAlignment="1" applyProtection="1">
      <alignment horizontal="center" vertical="center"/>
    </xf>
    <xf numFmtId="0" fontId="25" fillId="9" borderId="60" xfId="0" applyFont="1" applyFill="1" applyBorder="1" applyAlignment="1" applyProtection="1">
      <alignment horizontal="center" vertical="center"/>
    </xf>
    <xf numFmtId="0" fontId="25" fillId="9" borderId="61" xfId="0" applyFont="1" applyFill="1" applyBorder="1" applyAlignment="1" applyProtection="1">
      <alignment horizontal="center" vertical="center"/>
    </xf>
    <xf numFmtId="0" fontId="24" fillId="9" borderId="60" xfId="0" applyFont="1" applyFill="1" applyBorder="1" applyAlignment="1" applyProtection="1">
      <alignment horizontal="center" vertical="center"/>
    </xf>
    <xf numFmtId="0" fontId="24" fillId="9" borderId="61" xfId="0" applyFont="1" applyFill="1" applyBorder="1" applyAlignment="1" applyProtection="1">
      <alignment horizontal="center" vertical="center"/>
    </xf>
    <xf numFmtId="0" fontId="22" fillId="9" borderId="29" xfId="0" applyFont="1" applyFill="1" applyBorder="1" applyAlignment="1" applyProtection="1">
      <alignment horizontal="center" vertical="center" wrapText="1"/>
    </xf>
    <xf numFmtId="0" fontId="22" fillId="9" borderId="41" xfId="0" applyFont="1" applyFill="1" applyBorder="1" applyAlignment="1" applyProtection="1">
      <alignment horizontal="center" vertical="center" wrapText="1"/>
    </xf>
    <xf numFmtId="0" fontId="22" fillId="9" borderId="9" xfId="0" applyFont="1" applyFill="1" applyBorder="1" applyAlignment="1" applyProtection="1">
      <alignment horizontal="center" vertical="center"/>
    </xf>
    <xf numFmtId="0" fontId="22" fillId="9" borderId="6" xfId="0" applyFont="1" applyFill="1" applyBorder="1" applyAlignment="1" applyProtection="1">
      <alignment horizontal="center" vertical="center"/>
    </xf>
    <xf numFmtId="0" fontId="25" fillId="9" borderId="5" xfId="0" applyFont="1" applyFill="1" applyBorder="1" applyAlignment="1" applyProtection="1">
      <alignment horizontal="center" vertical="center"/>
    </xf>
    <xf numFmtId="0" fontId="22" fillId="9" borderId="57" xfId="0" applyFont="1" applyFill="1" applyBorder="1" applyAlignment="1" applyProtection="1">
      <alignment horizontal="center" vertical="center" wrapText="1"/>
    </xf>
    <xf numFmtId="0" fontId="22" fillId="9" borderId="31" xfId="0" applyFont="1" applyFill="1" applyBorder="1" applyAlignment="1" applyProtection="1">
      <alignment horizontal="center" vertical="center" wrapText="1"/>
    </xf>
    <xf numFmtId="0" fontId="22" fillId="9" borderId="58" xfId="0" applyFont="1" applyFill="1" applyBorder="1" applyAlignment="1" applyProtection="1">
      <alignment horizontal="center" vertical="center" wrapText="1"/>
    </xf>
    <xf numFmtId="0" fontId="22" fillId="9" borderId="39" xfId="0" applyFont="1" applyFill="1" applyBorder="1" applyAlignment="1" applyProtection="1">
      <alignment horizontal="center" vertical="center"/>
    </xf>
    <xf numFmtId="0" fontId="22" fillId="9" borderId="41" xfId="0" applyFont="1" applyFill="1" applyBorder="1" applyAlignment="1" applyProtection="1">
      <alignment horizontal="center" vertical="center"/>
    </xf>
    <xf numFmtId="0" fontId="22" fillId="9" borderId="47" xfId="0" applyFont="1" applyFill="1" applyBorder="1" applyAlignment="1" applyProtection="1">
      <alignment horizontal="center" vertical="center"/>
    </xf>
    <xf numFmtId="0" fontId="25" fillId="9" borderId="56" xfId="0" applyFont="1" applyFill="1" applyBorder="1" applyAlignment="1" applyProtection="1">
      <alignment horizontal="center" vertical="center" wrapText="1"/>
    </xf>
    <xf numFmtId="0" fontId="25" fillId="9" borderId="47" xfId="0" applyFont="1" applyFill="1" applyBorder="1" applyAlignment="1" applyProtection="1">
      <alignment horizontal="center" vertical="center" wrapText="1"/>
    </xf>
    <xf numFmtId="177" fontId="30" fillId="9" borderId="4" xfId="0" applyNumberFormat="1" applyFont="1" applyFill="1" applyBorder="1" applyAlignment="1" applyProtection="1">
      <alignment horizontal="center" vertical="center"/>
    </xf>
    <xf numFmtId="177" fontId="31" fillId="9" borderId="4" xfId="0" applyNumberFormat="1" applyFont="1" applyFill="1" applyBorder="1" applyAlignment="1" applyProtection="1">
      <alignment horizontal="center" vertical="center"/>
    </xf>
    <xf numFmtId="177" fontId="31" fillId="9" borderId="14" xfId="0" applyNumberFormat="1" applyFont="1" applyFill="1" applyBorder="1" applyAlignment="1" applyProtection="1">
      <alignment horizontal="center" vertical="center"/>
    </xf>
    <xf numFmtId="0" fontId="22" fillId="9" borderId="9" xfId="0" applyFont="1" applyFill="1" applyBorder="1" applyAlignment="1" applyProtection="1">
      <alignment horizontal="center" vertical="center" textRotation="255"/>
    </xf>
    <xf numFmtId="0" fontId="22" fillId="9" borderId="6" xfId="0" applyFont="1" applyFill="1" applyBorder="1" applyAlignment="1" applyProtection="1">
      <alignment horizontal="center" vertical="center" textRotation="255"/>
    </xf>
    <xf numFmtId="0" fontId="25" fillId="9" borderId="5" xfId="0" applyFont="1" applyFill="1" applyBorder="1" applyAlignment="1" applyProtection="1">
      <alignment horizontal="center" vertical="center" textRotation="255"/>
    </xf>
    <xf numFmtId="0" fontId="22" fillId="5" borderId="39"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22" fillId="5" borderId="29" xfId="0" applyFont="1" applyFill="1" applyBorder="1" applyAlignment="1" applyProtection="1">
      <alignment horizontal="center" vertical="center" wrapText="1"/>
    </xf>
    <xf numFmtId="0" fontId="22" fillId="5" borderId="41" xfId="0" applyFont="1" applyFill="1" applyBorder="1" applyAlignment="1" applyProtection="1">
      <alignment horizontal="center" vertical="center" wrapText="1"/>
    </xf>
    <xf numFmtId="0" fontId="24" fillId="5" borderId="59" xfId="0" applyFont="1" applyFill="1" applyBorder="1" applyAlignment="1" applyProtection="1">
      <alignment horizontal="center" vertical="center"/>
    </xf>
    <xf numFmtId="177" fontId="30" fillId="5" borderId="4" xfId="0" applyNumberFormat="1" applyFont="1" applyFill="1" applyBorder="1" applyAlignment="1" applyProtection="1">
      <alignment horizontal="center" vertical="center"/>
    </xf>
    <xf numFmtId="177" fontId="31" fillId="5" borderId="4" xfId="0" applyNumberFormat="1" applyFont="1" applyFill="1" applyBorder="1" applyAlignment="1" applyProtection="1">
      <alignment horizontal="center" vertical="center"/>
    </xf>
    <xf numFmtId="177" fontId="31" fillId="5" borderId="14" xfId="0" applyNumberFormat="1" applyFont="1" applyFill="1" applyBorder="1" applyAlignment="1" applyProtection="1">
      <alignment horizontal="center" vertical="center"/>
    </xf>
    <xf numFmtId="0" fontId="22" fillId="5" borderId="9" xfId="0" applyFont="1" applyFill="1" applyBorder="1" applyAlignment="1" applyProtection="1">
      <alignment horizontal="center" vertical="center" textRotation="255"/>
    </xf>
    <xf numFmtId="0" fontId="22" fillId="5" borderId="6" xfId="0" applyFont="1" applyFill="1" applyBorder="1" applyAlignment="1" applyProtection="1">
      <alignment horizontal="center" vertical="center" textRotation="255"/>
    </xf>
    <xf numFmtId="0" fontId="22" fillId="5" borderId="9" xfId="0" applyFont="1" applyFill="1" applyBorder="1" applyAlignment="1" applyProtection="1">
      <alignment horizontal="center" vertical="center"/>
    </xf>
    <xf numFmtId="0" fontId="22" fillId="5" borderId="6" xfId="0" applyFont="1" applyFill="1" applyBorder="1" applyAlignment="1" applyProtection="1">
      <alignment horizontal="center" vertical="center"/>
    </xf>
    <xf numFmtId="0" fontId="22" fillId="5" borderId="57" xfId="0" applyFont="1" applyFill="1" applyBorder="1" applyAlignment="1" applyProtection="1">
      <alignment horizontal="center" vertical="center" wrapText="1"/>
    </xf>
    <xf numFmtId="0" fontId="22" fillId="5" borderId="31" xfId="0" applyFont="1" applyFill="1" applyBorder="1" applyAlignment="1" applyProtection="1">
      <alignment horizontal="center" vertical="center"/>
    </xf>
    <xf numFmtId="0" fontId="24" fillId="5" borderId="60" xfId="0" applyFont="1" applyFill="1" applyBorder="1" applyAlignment="1" applyProtection="1">
      <alignment horizontal="center" vertical="center"/>
    </xf>
    <xf numFmtId="0" fontId="24" fillId="5" borderId="61" xfId="0" applyFont="1" applyFill="1" applyBorder="1" applyAlignment="1" applyProtection="1">
      <alignment horizontal="center" vertical="center"/>
    </xf>
    <xf numFmtId="0" fontId="22" fillId="8" borderId="29" xfId="0" applyFont="1" applyFill="1" applyBorder="1" applyAlignment="1" applyProtection="1">
      <alignment horizontal="center" vertical="center" wrapText="1"/>
    </xf>
    <xf numFmtId="0" fontId="22" fillId="8" borderId="41" xfId="0" applyFont="1" applyFill="1" applyBorder="1" applyAlignment="1" applyProtection="1">
      <alignment horizontal="center" vertical="center" wrapText="1"/>
    </xf>
    <xf numFmtId="0" fontId="22" fillId="8" borderId="57" xfId="0" applyFont="1" applyFill="1" applyBorder="1" applyAlignment="1" applyProtection="1">
      <alignment horizontal="center" vertical="center" wrapText="1"/>
    </xf>
    <xf numFmtId="0" fontId="25" fillId="0" borderId="31" xfId="0" applyFont="1" applyBorder="1" applyAlignment="1" applyProtection="1">
      <alignment vertical="center"/>
    </xf>
    <xf numFmtId="0" fontId="25" fillId="0" borderId="58" xfId="0" applyFont="1" applyBorder="1" applyAlignment="1" applyProtection="1">
      <alignment vertical="center"/>
    </xf>
    <xf numFmtId="0" fontId="24" fillId="8" borderId="59" xfId="0" applyFont="1" applyFill="1" applyBorder="1" applyAlignment="1" applyProtection="1">
      <alignment horizontal="center" vertical="center"/>
    </xf>
    <xf numFmtId="0" fontId="24" fillId="8" borderId="60" xfId="0" applyFont="1" applyFill="1" applyBorder="1" applyAlignment="1" applyProtection="1">
      <alignment horizontal="center" vertical="center"/>
    </xf>
    <xf numFmtId="0" fontId="24" fillId="8" borderId="61" xfId="0" applyFont="1" applyFill="1" applyBorder="1" applyAlignment="1" applyProtection="1">
      <alignment horizontal="center" vertical="center"/>
    </xf>
    <xf numFmtId="0" fontId="22" fillId="8" borderId="9" xfId="0" applyFont="1" applyFill="1" applyBorder="1" applyAlignment="1" applyProtection="1">
      <alignment horizontal="center" vertical="center" textRotation="255"/>
    </xf>
    <xf numFmtId="0" fontId="22" fillId="8" borderId="6" xfId="0" applyFont="1" applyFill="1" applyBorder="1" applyAlignment="1" applyProtection="1">
      <alignment horizontal="center" vertical="center" textRotation="255"/>
    </xf>
    <xf numFmtId="0" fontId="22" fillId="8" borderId="9" xfId="0" applyFont="1" applyFill="1" applyBorder="1" applyAlignment="1" applyProtection="1">
      <alignment horizontal="center" vertical="center"/>
    </xf>
    <xf numFmtId="0" fontId="22" fillId="8" borderId="6" xfId="0" applyFont="1" applyFill="1" applyBorder="1" applyAlignment="1" applyProtection="1">
      <alignment horizontal="center" vertical="center"/>
    </xf>
    <xf numFmtId="0" fontId="22" fillId="8" borderId="39" xfId="0" applyFont="1" applyFill="1" applyBorder="1" applyAlignment="1" applyProtection="1">
      <alignment horizontal="center" vertical="center"/>
    </xf>
    <xf numFmtId="0" fontId="22" fillId="8" borderId="41" xfId="0" applyFont="1" applyFill="1" applyBorder="1" applyAlignment="1" applyProtection="1">
      <alignment horizontal="center" vertical="center"/>
    </xf>
    <xf numFmtId="177" fontId="30" fillId="8" borderId="4" xfId="0" applyNumberFormat="1" applyFont="1" applyFill="1" applyBorder="1" applyAlignment="1" applyProtection="1">
      <alignment horizontal="center" vertical="center"/>
    </xf>
    <xf numFmtId="177" fontId="31" fillId="8" borderId="4" xfId="0" applyNumberFormat="1" applyFont="1" applyFill="1" applyBorder="1" applyAlignment="1" applyProtection="1">
      <alignment horizontal="center" vertical="center"/>
    </xf>
    <xf numFmtId="177" fontId="31" fillId="8" borderId="14" xfId="0" applyNumberFormat="1" applyFont="1" applyFill="1" applyBorder="1" applyAlignment="1" applyProtection="1">
      <alignment horizontal="center" vertical="center"/>
    </xf>
    <xf numFmtId="38" fontId="11" fillId="5" borderId="70" xfId="2" applyFont="1" applyFill="1" applyBorder="1" applyAlignment="1">
      <alignment horizontal="center" vertical="center" shrinkToFit="1"/>
    </xf>
    <xf numFmtId="38" fontId="11" fillId="5" borderId="71" xfId="2" applyFont="1" applyFill="1" applyBorder="1" applyAlignment="1">
      <alignment horizontal="center" vertical="center" shrinkToFit="1"/>
    </xf>
    <xf numFmtId="38" fontId="11" fillId="3" borderId="39" xfId="2" applyFont="1" applyFill="1" applyBorder="1" applyAlignment="1">
      <alignment horizontal="center" vertical="center" shrinkToFit="1"/>
    </xf>
    <xf numFmtId="38" fontId="11" fillId="3" borderId="41" xfId="2" applyFont="1" applyFill="1" applyBorder="1" applyAlignment="1">
      <alignment horizontal="center" vertical="center" shrinkToFit="1"/>
    </xf>
    <xf numFmtId="38" fontId="11" fillId="4" borderId="68" xfId="2" applyFont="1" applyFill="1" applyBorder="1" applyAlignment="1">
      <alignment horizontal="center" vertical="center" shrinkToFit="1"/>
    </xf>
    <xf numFmtId="38" fontId="11" fillId="4" borderId="69" xfId="2" applyFont="1" applyFill="1" applyBorder="1" applyAlignment="1">
      <alignment horizontal="center" vertical="center" shrinkToFit="1"/>
    </xf>
    <xf numFmtId="38" fontId="6" fillId="5" borderId="14" xfId="2" applyFont="1" applyFill="1" applyBorder="1" applyAlignment="1">
      <alignment horizontal="center" vertical="center" shrinkToFit="1"/>
    </xf>
    <xf numFmtId="38" fontId="6" fillId="5" borderId="57" xfId="2" applyFont="1" applyFill="1" applyBorder="1" applyAlignment="1">
      <alignment horizontal="center" vertical="center" shrinkToFit="1"/>
    </xf>
    <xf numFmtId="38" fontId="11" fillId="5" borderId="9" xfId="2" applyFont="1" applyFill="1" applyBorder="1" applyAlignment="1">
      <alignment horizontal="center" vertical="center" shrinkToFit="1"/>
    </xf>
    <xf numFmtId="38" fontId="11" fillId="5" borderId="64" xfId="2" applyFont="1" applyFill="1" applyBorder="1" applyAlignment="1">
      <alignment horizontal="center" vertical="center" shrinkToFit="1"/>
    </xf>
    <xf numFmtId="38" fontId="11" fillId="3" borderId="4" xfId="2" applyFont="1" applyFill="1" applyBorder="1" applyAlignment="1">
      <alignment horizontal="center" vertical="center" shrinkToFit="1"/>
    </xf>
    <xf numFmtId="38" fontId="11" fillId="0" borderId="9" xfId="2" applyFont="1" applyBorder="1" applyAlignment="1">
      <alignment horizontal="center" vertical="center" shrinkToFit="1"/>
    </xf>
    <xf numFmtId="38" fontId="11" fillId="4" borderId="4" xfId="2" applyFont="1" applyFill="1" applyBorder="1" applyAlignment="1">
      <alignment horizontal="center" vertical="center" shrinkToFit="1"/>
    </xf>
    <xf numFmtId="38" fontId="11" fillId="3" borderId="67" xfId="2" applyFont="1" applyFill="1" applyBorder="1" applyAlignment="1">
      <alignment horizontal="right" shrinkToFit="1"/>
    </xf>
    <xf numFmtId="38" fontId="11" fillId="3" borderId="22" xfId="2" applyFont="1" applyFill="1" applyBorder="1" applyAlignment="1">
      <alignment vertical="center" shrinkToFit="1"/>
    </xf>
    <xf numFmtId="38" fontId="0" fillId="4" borderId="49" xfId="2" applyFont="1" applyFill="1" applyBorder="1" applyAlignment="1">
      <alignment horizontal="right" shrinkToFit="1"/>
    </xf>
    <xf numFmtId="38" fontId="3" fillId="4" borderId="65" xfId="2" applyFont="1" applyFill="1" applyBorder="1" applyAlignment="1">
      <alignment horizontal="right" shrinkToFit="1"/>
    </xf>
    <xf numFmtId="38" fontId="11" fillId="0" borderId="65" xfId="2" applyFont="1" applyBorder="1" applyAlignment="1">
      <alignment vertical="center" shrinkToFit="1"/>
    </xf>
    <xf numFmtId="38" fontId="11" fillId="0" borderId="66" xfId="2" applyFont="1" applyBorder="1" applyAlignment="1">
      <alignment vertical="center" shrinkToFit="1"/>
    </xf>
    <xf numFmtId="180" fontId="7" fillId="3" borderId="62" xfId="2" applyNumberFormat="1" applyFont="1" applyFill="1" applyBorder="1" applyAlignment="1">
      <alignment horizontal="center" vertical="center" shrinkToFit="1"/>
    </xf>
    <xf numFmtId="180" fontId="7" fillId="0" borderId="60" xfId="2" applyNumberFormat="1" applyFont="1" applyBorder="1" applyAlignment="1">
      <alignment horizontal="center" vertical="center" shrinkToFit="1"/>
    </xf>
    <xf numFmtId="180" fontId="7" fillId="0" borderId="63" xfId="2" applyNumberFormat="1" applyFont="1" applyBorder="1" applyAlignment="1">
      <alignment horizontal="center" vertical="center" shrinkToFit="1"/>
    </xf>
    <xf numFmtId="180" fontId="7" fillId="3" borderId="60" xfId="2" applyNumberFormat="1" applyFont="1" applyFill="1" applyBorder="1" applyAlignment="1">
      <alignment horizontal="center" vertical="center" shrinkToFit="1"/>
    </xf>
    <xf numFmtId="180" fontId="7" fillId="0" borderId="61" xfId="2" applyNumberFormat="1" applyFont="1" applyBorder="1" applyAlignment="1">
      <alignment horizontal="center" vertical="center" shrinkToFit="1"/>
    </xf>
    <xf numFmtId="38" fontId="7" fillId="3" borderId="59" xfId="2" applyFont="1" applyFill="1" applyBorder="1" applyAlignment="1">
      <alignment horizontal="center" vertical="center" shrinkToFit="1"/>
    </xf>
    <xf numFmtId="38" fontId="7" fillId="3" borderId="60" xfId="2" applyFont="1" applyFill="1" applyBorder="1" applyAlignment="1">
      <alignment horizontal="center" vertical="center" shrinkToFit="1"/>
    </xf>
    <xf numFmtId="38" fontId="8" fillId="0" borderId="61" xfId="2" applyFont="1" applyBorder="1" applyAlignment="1">
      <alignment horizontal="center" vertical="center" shrinkToFit="1"/>
    </xf>
    <xf numFmtId="0" fontId="1" fillId="3" borderId="13" xfId="0" applyFont="1" applyFill="1" applyBorder="1" applyAlignment="1">
      <alignment horizontal="center" vertical="center" shrinkToFit="1"/>
    </xf>
    <xf numFmtId="0" fontId="1" fillId="3" borderId="4" xfId="0" applyFont="1" applyFill="1" applyBorder="1" applyAlignment="1">
      <alignment horizontal="center" vertical="center" shrinkToFit="1"/>
    </xf>
    <xf numFmtId="0" fontId="1" fillId="4" borderId="4" xfId="0" applyFont="1" applyFill="1" applyBorder="1" applyAlignment="1">
      <alignment horizontal="center" vertical="center" shrinkToFit="1"/>
    </xf>
    <xf numFmtId="0" fontId="11" fillId="0" borderId="9" xfId="0" applyFont="1" applyBorder="1" applyAlignment="1">
      <alignment horizontal="center" vertical="center" shrinkToFit="1"/>
    </xf>
    <xf numFmtId="0" fontId="1" fillId="5" borderId="9" xfId="0" applyFont="1" applyFill="1" applyBorder="1" applyAlignment="1">
      <alignment horizontal="center" vertical="center" shrinkToFit="1"/>
    </xf>
    <xf numFmtId="0" fontId="11" fillId="5" borderId="64" xfId="0" applyFont="1" applyFill="1" applyBorder="1" applyAlignment="1">
      <alignment horizontal="center" vertical="center" shrinkToFit="1"/>
    </xf>
    <xf numFmtId="0" fontId="1" fillId="4" borderId="49" xfId="0" applyFont="1" applyFill="1" applyBorder="1" applyAlignment="1">
      <alignment horizontal="right" shrinkToFit="1"/>
    </xf>
    <xf numFmtId="0" fontId="3" fillId="4" borderId="65" xfId="0" applyFont="1" applyFill="1" applyBorder="1" applyAlignment="1">
      <alignment horizontal="right" shrinkToFit="1"/>
    </xf>
    <xf numFmtId="0" fontId="0" fillId="0" borderId="65" xfId="0" applyBorder="1" applyAlignment="1">
      <alignment vertical="center" shrinkToFit="1"/>
    </xf>
    <xf numFmtId="0" fontId="0" fillId="0" borderId="66" xfId="0" applyBorder="1" applyAlignment="1">
      <alignment vertical="center" shrinkToFit="1"/>
    </xf>
    <xf numFmtId="0" fontId="1" fillId="3" borderId="67" xfId="0" applyFont="1" applyFill="1" applyBorder="1" applyAlignment="1">
      <alignment vertical="center" shrinkToFit="1"/>
    </xf>
    <xf numFmtId="0" fontId="11" fillId="0" borderId="22" xfId="0" applyFont="1" applyBorder="1" applyAlignment="1">
      <alignment vertical="center" shrinkToFit="1"/>
    </xf>
    <xf numFmtId="0" fontId="7" fillId="3" borderId="59" xfId="0" applyFont="1" applyFill="1" applyBorder="1" applyAlignment="1">
      <alignment horizontal="center" vertical="center" shrinkToFit="1"/>
    </xf>
    <xf numFmtId="0" fontId="7" fillId="3" borderId="60" xfId="0" applyFont="1" applyFill="1" applyBorder="1" applyAlignment="1">
      <alignment horizontal="center" vertical="center" shrinkToFit="1"/>
    </xf>
    <xf numFmtId="0" fontId="8" fillId="0" borderId="61" xfId="0" applyFont="1" applyBorder="1" applyAlignment="1">
      <alignment horizontal="center" vertical="center" shrinkToFit="1"/>
    </xf>
    <xf numFmtId="0" fontId="1" fillId="0" borderId="29" xfId="0" applyFont="1" applyBorder="1" applyAlignment="1">
      <alignment horizontal="center" vertical="center" shrinkToFit="1"/>
    </xf>
    <xf numFmtId="0" fontId="10" fillId="5" borderId="57" xfId="0" applyFont="1" applyFill="1" applyBorder="1" applyAlignment="1">
      <alignment horizontal="center" vertical="center" shrinkToFit="1"/>
    </xf>
    <xf numFmtId="0" fontId="10" fillId="5" borderId="72" xfId="0" applyFont="1" applyFill="1" applyBorder="1" applyAlignment="1">
      <alignment horizontal="center" vertical="center" shrinkToFit="1"/>
    </xf>
    <xf numFmtId="178" fontId="7" fillId="3" borderId="62" xfId="0" applyNumberFormat="1" applyFont="1" applyFill="1" applyBorder="1" applyAlignment="1">
      <alignment horizontal="center" vertical="center" shrinkToFit="1"/>
    </xf>
    <xf numFmtId="178" fontId="7" fillId="0" borderId="60" xfId="0" applyNumberFormat="1" applyFont="1" applyBorder="1" applyAlignment="1">
      <alignment horizontal="center" vertical="center" shrinkToFit="1"/>
    </xf>
    <xf numFmtId="0" fontId="7" fillId="0" borderId="63" xfId="0" applyFont="1" applyBorder="1" applyAlignment="1">
      <alignment horizontal="center" vertical="center" shrinkToFit="1"/>
    </xf>
    <xf numFmtId="178" fontId="7" fillId="3" borderId="60" xfId="0" applyNumberFormat="1" applyFont="1" applyFill="1" applyBorder="1" applyAlignment="1">
      <alignment horizontal="center" vertical="center" shrinkToFit="1"/>
    </xf>
    <xf numFmtId="0" fontId="1" fillId="4" borderId="29" xfId="0" applyFont="1" applyFill="1" applyBorder="1" applyAlignment="1">
      <alignment horizontal="center" vertical="center" shrinkToFit="1"/>
    </xf>
    <xf numFmtId="0" fontId="11" fillId="0" borderId="10" xfId="0" applyFont="1" applyBorder="1" applyAlignment="1">
      <alignment horizontal="center" vertical="center" shrinkToFit="1"/>
    </xf>
    <xf numFmtId="38" fontId="11" fillId="4" borderId="49" xfId="2" applyFont="1" applyFill="1" applyBorder="1" applyAlignment="1">
      <alignment horizontal="right" shrinkToFit="1"/>
    </xf>
    <xf numFmtId="0" fontId="7" fillId="0" borderId="61" xfId="0" applyFont="1" applyBorder="1" applyAlignment="1">
      <alignment horizontal="center" vertical="center" shrinkToFit="1"/>
    </xf>
    <xf numFmtId="0" fontId="0" fillId="2" borderId="59" xfId="0" applyFill="1" applyBorder="1" applyAlignment="1">
      <alignment horizontal="center" vertical="center"/>
    </xf>
    <xf numFmtId="0" fontId="0" fillId="2" borderId="63" xfId="0" applyFill="1" applyBorder="1" applyAlignment="1">
      <alignment horizontal="center" vertical="center"/>
    </xf>
  </cellXfs>
  <cellStyles count="3">
    <cellStyle name="ハイパーリンク" xfId="1" builtinId="8"/>
    <cellStyle name="桁区切り" xfId="2"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CCFFCC"/>
        </a:solidFill>
        <a:ln w="3175">
          <a:solidFill>
            <a:srgbClr val="808080"/>
          </a:solidFill>
          <a:prstDash val="solid"/>
        </a:ln>
      </c:spPr>
    </c:backWall>
    <c:plotArea>
      <c:layout>
        <c:manualLayout>
          <c:layoutTarget val="inner"/>
          <c:xMode val="edge"/>
          <c:yMode val="edge"/>
          <c:x val="4.8337929503896093E-2"/>
          <c:y val="7.7101258814861309E-2"/>
          <c:w val="0.84547433059541899"/>
          <c:h val="0.75952942194214446"/>
        </c:manualLayout>
      </c:layout>
      <c:bar3DChart>
        <c:barDir val="col"/>
        <c:grouping val="stacked"/>
        <c:varyColors val="0"/>
        <c:ser>
          <c:idx val="0"/>
          <c:order val="0"/>
          <c:tx>
            <c:strRef>
              <c:f>一覧表!$B$20</c:f>
              <c:strCache>
                <c:ptCount val="1"/>
                <c:pt idx="0">
                  <c:v>電気</c:v>
                </c:pt>
              </c:strCache>
            </c:strRef>
          </c:tx>
          <c:spPr>
            <a:solidFill>
              <a:srgbClr val="FF8080"/>
            </a:solidFill>
            <a:ln w="12700">
              <a:solidFill>
                <a:srgbClr val="000000"/>
              </a:solidFill>
              <a:prstDash val="solid"/>
            </a:ln>
          </c:spPr>
          <c:invertIfNegative val="0"/>
          <c:cat>
            <c:numRef>
              <c:f>一覧表!$C$17:$AL$17</c:f>
              <c:numCache>
                <c:formatCode>0"月"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一覧表!$C$20:$AL$20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7254-4EDC-839A-A7AFF07DC675}"/>
            </c:ext>
          </c:extLst>
        </c:ser>
        <c:ser>
          <c:idx val="1"/>
          <c:order val="1"/>
          <c:tx>
            <c:strRef>
              <c:f>一覧表!$B$21</c:f>
              <c:strCache>
                <c:ptCount val="1"/>
                <c:pt idx="0">
                  <c:v>都市ガス</c:v>
                </c:pt>
              </c:strCache>
            </c:strRef>
          </c:tx>
          <c:spPr>
            <a:solidFill>
              <a:srgbClr val="993366"/>
            </a:solidFill>
            <a:ln w="12700">
              <a:solidFill>
                <a:srgbClr val="000000"/>
              </a:solidFill>
              <a:prstDash val="solid"/>
            </a:ln>
          </c:spPr>
          <c:invertIfNegative val="0"/>
          <c:cat>
            <c:numRef>
              <c:f>一覧表!$C$17:$AL$17</c:f>
              <c:numCache>
                <c:formatCode>0"月"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一覧表!$C$21:$AL$21</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7254-4EDC-839A-A7AFF07DC675}"/>
            </c:ext>
          </c:extLst>
        </c:ser>
        <c:ser>
          <c:idx val="2"/>
          <c:order val="2"/>
          <c:tx>
            <c:strRef>
              <c:f>一覧表!$B$22</c:f>
              <c:strCache>
                <c:ptCount val="1"/>
                <c:pt idx="0">
                  <c:v>プロパンガス</c:v>
                </c:pt>
              </c:strCache>
            </c:strRef>
          </c:tx>
          <c:spPr>
            <a:solidFill>
              <a:srgbClr val="FFFF00"/>
            </a:solidFill>
            <a:ln w="12700">
              <a:solidFill>
                <a:srgbClr val="000000"/>
              </a:solidFill>
              <a:prstDash val="solid"/>
            </a:ln>
          </c:spPr>
          <c:invertIfNegative val="0"/>
          <c:cat>
            <c:numRef>
              <c:f>一覧表!$C$17:$AL$17</c:f>
              <c:numCache>
                <c:formatCode>0"月"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一覧表!$C$22:$AL$22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7254-4EDC-839A-A7AFF07DC675}"/>
            </c:ext>
          </c:extLst>
        </c:ser>
        <c:ser>
          <c:idx val="3"/>
          <c:order val="3"/>
          <c:tx>
            <c:strRef>
              <c:f>一覧表!$B$23</c:f>
              <c:strCache>
                <c:ptCount val="1"/>
                <c:pt idx="0">
                  <c:v>水道</c:v>
                </c:pt>
              </c:strCache>
            </c:strRef>
          </c:tx>
          <c:spPr>
            <a:solidFill>
              <a:srgbClr val="0000FF"/>
            </a:solidFill>
            <a:ln w="12700">
              <a:solidFill>
                <a:srgbClr val="000000"/>
              </a:solidFill>
              <a:prstDash val="solid"/>
            </a:ln>
          </c:spPr>
          <c:invertIfNegative val="0"/>
          <c:cat>
            <c:numRef>
              <c:f>一覧表!$C$17:$AL$17</c:f>
              <c:numCache>
                <c:formatCode>0"月"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一覧表!$C$23:$AL$23</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7254-4EDC-839A-A7AFF07DC675}"/>
            </c:ext>
          </c:extLst>
        </c:ser>
        <c:ser>
          <c:idx val="4"/>
          <c:order val="4"/>
          <c:tx>
            <c:strRef>
              <c:f>一覧表!$B$24</c:f>
              <c:strCache>
                <c:ptCount val="1"/>
                <c:pt idx="0">
                  <c:v>灯油</c:v>
                </c:pt>
              </c:strCache>
            </c:strRef>
          </c:tx>
          <c:spPr>
            <a:solidFill>
              <a:srgbClr val="00FF00"/>
            </a:solidFill>
            <a:ln w="12700">
              <a:solidFill>
                <a:srgbClr val="000000"/>
              </a:solidFill>
              <a:prstDash val="solid"/>
            </a:ln>
          </c:spPr>
          <c:invertIfNegative val="0"/>
          <c:cat>
            <c:numRef>
              <c:f>一覧表!$C$17:$AL$17</c:f>
              <c:numCache>
                <c:formatCode>0"月"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一覧表!$C$24:$AL$24</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7254-4EDC-839A-A7AFF07DC675}"/>
            </c:ext>
          </c:extLst>
        </c:ser>
        <c:ser>
          <c:idx val="5"/>
          <c:order val="5"/>
          <c:tx>
            <c:strRef>
              <c:f>一覧表!$B$25</c:f>
              <c:strCache>
                <c:ptCount val="1"/>
                <c:pt idx="0">
                  <c:v>軽油</c:v>
                </c:pt>
              </c:strCache>
            </c:strRef>
          </c:tx>
          <c:spPr>
            <a:solidFill>
              <a:srgbClr val="FFCC00"/>
            </a:solidFill>
            <a:ln w="12700">
              <a:solidFill>
                <a:srgbClr val="000000"/>
              </a:solidFill>
              <a:prstDash val="solid"/>
            </a:ln>
          </c:spPr>
          <c:invertIfNegative val="0"/>
          <c:cat>
            <c:numRef>
              <c:f>一覧表!$C$17:$AL$17</c:f>
              <c:numCache>
                <c:formatCode>0"月"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一覧表!$C$25:$AL$25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7254-4EDC-839A-A7AFF07DC675}"/>
            </c:ext>
          </c:extLst>
        </c:ser>
        <c:ser>
          <c:idx val="6"/>
          <c:order val="6"/>
          <c:tx>
            <c:strRef>
              <c:f>一覧表!$B$26</c:f>
              <c:strCache>
                <c:ptCount val="1"/>
                <c:pt idx="0">
                  <c:v>ガソリン</c:v>
                </c:pt>
              </c:strCache>
            </c:strRef>
          </c:tx>
          <c:spPr>
            <a:solidFill>
              <a:srgbClr val="FF00FF"/>
            </a:solidFill>
            <a:ln w="12700">
              <a:solidFill>
                <a:srgbClr val="000000"/>
              </a:solidFill>
              <a:prstDash val="solid"/>
            </a:ln>
          </c:spPr>
          <c:invertIfNegative val="0"/>
          <c:cat>
            <c:numRef>
              <c:f>一覧表!$C$17:$AL$17</c:f>
              <c:numCache>
                <c:formatCode>0"月"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一覧表!$C$26:$AL$26</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6-7254-4EDC-839A-A7AFF07DC675}"/>
            </c:ext>
          </c:extLst>
        </c:ser>
        <c:dLbls>
          <c:showLegendKey val="0"/>
          <c:showVal val="0"/>
          <c:showCatName val="0"/>
          <c:showSerName val="0"/>
          <c:showPercent val="0"/>
          <c:showBubbleSize val="0"/>
        </c:dLbls>
        <c:gapWidth val="150"/>
        <c:shape val="box"/>
        <c:axId val="410358319"/>
        <c:axId val="1"/>
        <c:axId val="0"/>
      </c:bar3DChart>
      <c:catAx>
        <c:axId val="410358319"/>
        <c:scaling>
          <c:orientation val="minMax"/>
        </c:scaling>
        <c:delete val="1"/>
        <c:axPos val="b"/>
        <c:numFmt formatCode="0&quot;月&quot;"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410358319"/>
        <c:crosses val="autoZero"/>
        <c:crossBetween val="between"/>
      </c:valAx>
      <c:spPr>
        <a:noFill/>
        <a:ln w="25400">
          <a:noFill/>
        </a:ln>
      </c:spPr>
    </c:plotArea>
    <c:legend>
      <c:legendPos val="r"/>
      <c:layout>
        <c:manualLayout>
          <c:xMode val="edge"/>
          <c:yMode val="edge"/>
          <c:x val="0.88970898012526034"/>
          <c:y val="0.28948301727481723"/>
          <c:w val="9.6438299406238673E-2"/>
          <c:h val="0.3920504266589016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1300" b="1" i="0" u="none" strike="noStrike" baseline="0">
                <a:solidFill>
                  <a:srgbClr val="000000"/>
                </a:solidFill>
                <a:latin typeface="ＭＳ Ｐゴシック"/>
                <a:ea typeface="ＭＳ Ｐゴシック"/>
              </a:rPr>
              <a:t>CO</a:t>
            </a:r>
            <a:r>
              <a:rPr lang="ja-JP" altLang="en-US" sz="1300" b="1" i="0" u="none" strike="noStrike" baseline="-25000">
                <a:solidFill>
                  <a:srgbClr val="000000"/>
                </a:solidFill>
                <a:latin typeface="ＭＳ Ｐゴシック"/>
                <a:ea typeface="ＭＳ Ｐゴシック"/>
              </a:rPr>
              <a:t>2</a:t>
            </a:r>
            <a:r>
              <a:rPr lang="ja-JP" altLang="en-US" sz="1300" b="1" i="0" u="none" strike="noStrike" baseline="0">
                <a:solidFill>
                  <a:srgbClr val="000000"/>
                </a:solidFill>
                <a:latin typeface="ＭＳ Ｐゴシック"/>
                <a:ea typeface="ＭＳ Ｐゴシック"/>
              </a:rPr>
              <a:t>排出量の推移</a:t>
            </a:r>
          </a:p>
        </c:rich>
      </c:tx>
      <c:layout>
        <c:manualLayout>
          <c:xMode val="edge"/>
          <c:yMode val="edge"/>
          <c:x val="0.30135029642528294"/>
          <c:y val="2.0187972826926047E-2"/>
        </c:manualLayout>
      </c:layout>
      <c:overlay val="0"/>
      <c:spPr>
        <a:noFill/>
        <a:ln w="25400">
          <a:noFill/>
        </a:ln>
      </c:spPr>
    </c:title>
    <c:autoTitleDeleted val="0"/>
    <c:view3D>
      <c:rotX val="15"/>
      <c:hPercent val="117"/>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CCFFCC"/>
        </a:solidFill>
        <a:ln w="3175">
          <a:solidFill>
            <a:srgbClr val="808080"/>
          </a:solidFill>
          <a:prstDash val="solid"/>
        </a:ln>
      </c:spPr>
    </c:backWall>
    <c:plotArea>
      <c:layout>
        <c:manualLayout>
          <c:layoutTarget val="inner"/>
          <c:xMode val="edge"/>
          <c:yMode val="edge"/>
          <c:x val="9.4609977939851334E-2"/>
          <c:y val="0.10828037368940099"/>
          <c:w val="0.68154224849263256"/>
          <c:h val="0.75429209468379366"/>
        </c:manualLayout>
      </c:layout>
      <c:bar3DChart>
        <c:barDir val="col"/>
        <c:grouping val="clustered"/>
        <c:varyColors val="0"/>
        <c:ser>
          <c:idx val="2"/>
          <c:order val="0"/>
          <c:tx>
            <c:strRef>
              <c:f>一覧表!$C$18</c:f>
              <c:strCache>
                <c:ptCount val="1"/>
                <c:pt idx="0">
                  <c:v>前年</c:v>
                </c:pt>
              </c:strCache>
            </c:strRef>
          </c:tx>
          <c:spPr>
            <a:solidFill>
              <a:srgbClr val="CCCCFF"/>
            </a:solidFill>
            <a:ln w="12700">
              <a:solidFill>
                <a:srgbClr val="000000"/>
              </a:solidFill>
              <a:prstDash val="solid"/>
            </a:ln>
          </c:spPr>
          <c:invertIfNegative val="0"/>
          <c:cat>
            <c:numRef>
              <c:f>(一覧表!$C$17,一覧表!$F$17,一覧表!$I$17,一覧表!$L$17,一覧表!$O$17,一覧表!$R$17,一覧表!$U$17,一覧表!$X$17,一覧表!$AA$17,一覧表!$AD$17,一覧表!$AG$17,一覧表!$AJ$17)</c:f>
              <c:numCache>
                <c:formatCode>0"月"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(一覧表!$C$22,一覧表!$F$22,一覧表!$I$22,一覧表!$L$22,一覧表!$O$22,一覧表!$R$22,一覧表!$U$22,一覧表!$X$22,一覧表!$AA$22,一覧表!$AD$22,一覧表!$AG$22,一覧表!$AJ$22)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DB1-449F-8408-4139217F2810}"/>
            </c:ext>
          </c:extLst>
        </c:ser>
        <c:ser>
          <c:idx val="0"/>
          <c:order val="1"/>
          <c:tx>
            <c:strRef>
              <c:f>一覧表!$D$18</c:f>
              <c:strCache>
                <c:ptCount val="1"/>
                <c:pt idx="0">
                  <c:v>今年</c:v>
                </c:pt>
              </c:strCache>
            </c:strRef>
          </c:tx>
          <c:spPr>
            <a:solidFill>
              <a:srgbClr val="FFFF00"/>
            </a:solidFill>
            <a:ln w="12700">
              <a:solidFill>
                <a:srgbClr val="000000"/>
              </a:solidFill>
              <a:prstDash val="solid"/>
            </a:ln>
          </c:spPr>
          <c:invertIfNegative val="0"/>
          <c:cat>
            <c:numRef>
              <c:f>(一覧表!$C$17,一覧表!$F$17,一覧表!$I$17,一覧表!$L$17,一覧表!$O$17,一覧表!$R$17,一覧表!$U$17,一覧表!$X$17,一覧表!$AA$17,一覧表!$AD$17,一覧表!$AG$17,一覧表!$AJ$17)</c:f>
              <c:numCache>
                <c:formatCode>0"月"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(一覧表!$D$22,一覧表!$G$22,一覧表!$J$22,一覧表!$M$22,一覧表!$P$22,一覧表!$S$22,一覧表!$V$22,一覧表!$Y$22,一覧表!$AB$22,一覧表!$AE$22,一覧表!$AH$22,一覧表!$AK$22)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DB1-449F-8408-4139217F2810}"/>
            </c:ext>
          </c:extLst>
        </c:ser>
        <c:dLbls>
          <c:showLegendKey val="0"/>
          <c:showVal val="0"/>
          <c:showCatName val="0"/>
          <c:showSerName val="0"/>
          <c:showPercent val="0"/>
          <c:showBubbleSize val="0"/>
        </c:dLbls>
        <c:gapWidth val="150"/>
        <c:shape val="box"/>
        <c:axId val="415551263"/>
        <c:axId val="1"/>
        <c:axId val="0"/>
      </c:bar3DChart>
      <c:catAx>
        <c:axId val="415551263"/>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kg-CO</a:t>
                </a:r>
                <a:r>
                  <a:rPr lang="ja-JP" altLang="en-US" sz="1100" b="0" i="0" u="none" strike="noStrike" baseline="-25000">
                    <a:solidFill>
                      <a:srgbClr val="000000"/>
                    </a:solidFill>
                    <a:latin typeface="ＭＳ Ｐゴシック"/>
                    <a:ea typeface="ＭＳ Ｐゴシック"/>
                  </a:rPr>
                  <a:t>2</a:t>
                </a:r>
              </a:p>
            </c:rich>
          </c:tx>
          <c:layout>
            <c:manualLayout>
              <c:xMode val="edge"/>
              <c:yMode val="edge"/>
              <c:x val="4.0297139560732782E-2"/>
              <c:y val="5.0817315115022382E-2"/>
            </c:manualLayout>
          </c:layout>
          <c:overlay val="0"/>
          <c:spPr>
            <a:noFill/>
            <a:ln w="25400">
              <a:noFill/>
            </a:ln>
          </c:spPr>
        </c:title>
        <c:numFmt formatCode="0&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5551263"/>
        <c:crosses val="autoZero"/>
        <c:crossBetween val="between"/>
      </c:valAx>
      <c:spPr>
        <a:noFill/>
        <a:ln w="25400">
          <a:noFill/>
        </a:ln>
      </c:spPr>
    </c:plotArea>
    <c:legend>
      <c:legendPos val="r"/>
      <c:layout>
        <c:manualLayout>
          <c:xMode val="edge"/>
          <c:yMode val="edge"/>
          <c:x val="0.59790993668855774"/>
          <c:y val="0.17249782543823092"/>
          <c:w val="0.10316582031024231"/>
          <c:h val="8.206944998823320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75" b="1" i="0" u="none" strike="noStrike" baseline="0">
                <a:solidFill>
                  <a:srgbClr val="000000"/>
                </a:solidFill>
                <a:latin typeface="ＭＳ Ｐゴシック"/>
                <a:ea typeface="ＭＳ Ｐゴシック"/>
                <a:cs typeface="ＭＳ Ｐゴシック"/>
              </a:defRPr>
            </a:pPr>
            <a:r>
              <a:rPr lang="ja-JP" altLang="en-US" sz="1300"/>
              <a:t>金額の推移</a:t>
            </a:r>
          </a:p>
        </c:rich>
      </c:tx>
      <c:layout>
        <c:manualLayout>
          <c:xMode val="edge"/>
          <c:yMode val="edge"/>
          <c:x val="0.37959642902516905"/>
          <c:y val="1.8951868148834337E-2"/>
        </c:manualLayout>
      </c:layout>
      <c:overlay val="0"/>
      <c:spPr>
        <a:noFill/>
        <a:ln w="25400">
          <a:noFill/>
        </a:ln>
      </c:spPr>
    </c:title>
    <c:autoTitleDeleted val="0"/>
    <c:view3D>
      <c:rotX val="15"/>
      <c:hPercent val="115"/>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3175">
          <a:solidFill>
            <a:srgbClr val="808080"/>
          </a:solidFill>
          <a:prstDash val="solid"/>
        </a:ln>
      </c:spPr>
    </c:sideWall>
    <c:backWall>
      <c:thickness val="0"/>
      <c:spPr>
        <a:solidFill>
          <a:srgbClr val="FFFF99"/>
        </a:solidFill>
        <a:ln w="3175">
          <a:solidFill>
            <a:srgbClr val="808080"/>
          </a:solidFill>
          <a:prstDash val="solid"/>
        </a:ln>
      </c:spPr>
    </c:backWall>
    <c:plotArea>
      <c:layout>
        <c:manualLayout>
          <c:layoutTarget val="inner"/>
          <c:xMode val="edge"/>
          <c:yMode val="edge"/>
          <c:x val="8.3580915305568063E-2"/>
          <c:y val="9.3598289121346642E-2"/>
          <c:w val="0.68257747499547261"/>
          <c:h val="0.75796261582580682"/>
        </c:manualLayout>
      </c:layout>
      <c:bar3DChart>
        <c:barDir val="col"/>
        <c:grouping val="clustered"/>
        <c:varyColors val="0"/>
        <c:ser>
          <c:idx val="2"/>
          <c:order val="0"/>
          <c:tx>
            <c:strRef>
              <c:f>一覧表!$C$35</c:f>
              <c:strCache>
                <c:ptCount val="1"/>
                <c:pt idx="0">
                  <c:v>前年</c:v>
                </c:pt>
              </c:strCache>
            </c:strRef>
          </c:tx>
          <c:spPr>
            <a:solidFill>
              <a:srgbClr val="CCCCFF"/>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(一覧表!$C$39,一覧表!$F$39,一覧表!$I$39,一覧表!$L$39,一覧表!$O$39,一覧表!$R$39,一覧表!$U$39,一覧表!$X$39,一覧表!$AA$39,一覧表!$AD$39,一覧表!$AG$39,一覧表!$AJ$39)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C28-4397-A108-B82937C4398A}"/>
            </c:ext>
          </c:extLst>
        </c:ser>
        <c:ser>
          <c:idx val="0"/>
          <c:order val="1"/>
          <c:tx>
            <c:strRef>
              <c:f>一覧表!$D$35</c:f>
              <c:strCache>
                <c:ptCount val="1"/>
                <c:pt idx="0">
                  <c:v>今年</c:v>
                </c:pt>
              </c:strCache>
            </c:strRef>
          </c:tx>
          <c:spPr>
            <a:solidFill>
              <a:srgbClr val="FFFF00"/>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(一覧表!$D$39,一覧表!$G$39,一覧表!$J$39,一覧表!$M$39,一覧表!$P$39,一覧表!$S$39,一覧表!$V$39,一覧表!$Y$39,一覧表!$AB$39,一覧表!$AE$39,一覧表!$AH$39,一覧表!$AK$39)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C28-4397-A108-B82937C4398A}"/>
            </c:ext>
          </c:extLst>
        </c:ser>
        <c:dLbls>
          <c:showLegendKey val="0"/>
          <c:showVal val="0"/>
          <c:showCatName val="0"/>
          <c:showSerName val="0"/>
          <c:showPercent val="0"/>
          <c:showBubbleSize val="0"/>
        </c:dLbls>
        <c:gapWidth val="150"/>
        <c:shape val="box"/>
        <c:axId val="415550799"/>
        <c:axId val="1"/>
        <c:axId val="0"/>
      </c:bar3DChart>
      <c:catAx>
        <c:axId val="415550799"/>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3.3084167607633094E-2"/>
              <c:y val="4.2233287015593639E-2"/>
            </c:manualLayout>
          </c:layout>
          <c:overlay val="0"/>
          <c:spPr>
            <a:noFill/>
            <a:ln w="25400">
              <a:noFill/>
            </a:ln>
          </c:spPr>
        </c:title>
        <c:numFmt formatCode="#&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5550799"/>
        <c:crosses val="autoZero"/>
        <c:crossBetween val="between"/>
      </c:valAx>
      <c:spPr>
        <a:noFill/>
        <a:ln w="25400">
          <a:noFill/>
        </a:ln>
      </c:spPr>
    </c:plotArea>
    <c:legend>
      <c:legendPos val="r"/>
      <c:layout>
        <c:manualLayout>
          <c:xMode val="edge"/>
          <c:yMode val="edge"/>
          <c:x val="0.61010079557018282"/>
          <c:y val="0.15122056062646674"/>
          <c:w val="9.8594660766505873E-2"/>
          <c:h val="7.447042684117456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a:t>使用量の推移</a:t>
            </a:r>
          </a:p>
        </c:rich>
      </c:tx>
      <c:layout>
        <c:manualLayout>
          <c:xMode val="edge"/>
          <c:yMode val="edge"/>
          <c:x val="0.299545567752936"/>
          <c:y val="3.2389600934919632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FFCCFF"/>
        </a:solidFill>
        <a:ln w="3175">
          <a:solidFill>
            <a:srgbClr val="808080"/>
          </a:solidFill>
          <a:prstDash val="solid"/>
        </a:ln>
      </c:spPr>
    </c:backWall>
    <c:plotArea>
      <c:layout>
        <c:manualLayout>
          <c:layoutTarget val="inner"/>
          <c:xMode val="edge"/>
          <c:yMode val="edge"/>
          <c:x val="7.3283462516375672E-2"/>
          <c:y val="0.11930174842433498"/>
          <c:w val="0.68223413914054487"/>
          <c:h val="0.74881664769243905"/>
        </c:manualLayout>
      </c:layout>
      <c:bar3DChart>
        <c:barDir val="col"/>
        <c:grouping val="clustered"/>
        <c:varyColors val="0"/>
        <c:ser>
          <c:idx val="0"/>
          <c:order val="0"/>
          <c:tx>
            <c:strRef>
              <c:f>一覧表!$C$4</c:f>
              <c:strCache>
                <c:ptCount val="1"/>
                <c:pt idx="0">
                  <c:v>前年</c:v>
                </c:pt>
              </c:strCache>
            </c:strRef>
          </c:tx>
          <c:spPr>
            <a:solidFill>
              <a:srgbClr val="CCCCFF"/>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(一覧表!$C$9,一覧表!$F$9,一覧表!$I$9,一覧表!$L$9,一覧表!$O$9,一覧表!$R$9,一覧表!$U$9,一覧表!$X$9,一覧表!$AA$9,一覧表!$AD$9,一覧表!$AG$9,一覧表!$AJ$9)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80E-4798-A73D-7D87A912E9EB}"/>
            </c:ext>
          </c:extLst>
        </c:ser>
        <c:ser>
          <c:idx val="2"/>
          <c:order val="1"/>
          <c:tx>
            <c:strRef>
              <c:f>一覧表!$D$4</c:f>
              <c:strCache>
                <c:ptCount val="1"/>
                <c:pt idx="0">
                  <c:v>今年</c:v>
                </c:pt>
              </c:strCache>
            </c:strRef>
          </c:tx>
          <c:spPr>
            <a:solidFill>
              <a:srgbClr val="0000FF"/>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(一覧表!$D$9,一覧表!$G$9,一覧表!$J$9,一覧表!$M$9,一覧表!$P$9,一覧表!$S$9,一覧表!$V$9,一覧表!$Y$9,一覧表!$AB$9,一覧表!$AE$9,一覧表!$AH$9,一覧表!$AK$9)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80E-4798-A73D-7D87A912E9EB}"/>
            </c:ext>
          </c:extLst>
        </c:ser>
        <c:dLbls>
          <c:showLegendKey val="0"/>
          <c:showVal val="0"/>
          <c:showCatName val="0"/>
          <c:showSerName val="0"/>
          <c:showPercent val="0"/>
          <c:showBubbleSize val="0"/>
        </c:dLbls>
        <c:gapWidth val="150"/>
        <c:shape val="box"/>
        <c:axId val="416211263"/>
        <c:axId val="1"/>
        <c:axId val="0"/>
      </c:bar3DChart>
      <c:catAx>
        <c:axId val="416211263"/>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m</a:t>
                </a:r>
                <a:r>
                  <a:rPr lang="ja-JP" altLang="en-US" sz="1100" b="0" i="0" u="none" strike="noStrike" baseline="30000">
                    <a:solidFill>
                      <a:srgbClr val="000000"/>
                    </a:solidFill>
                    <a:latin typeface="ＭＳ Ｐゴシック"/>
                    <a:ea typeface="ＭＳ Ｐゴシック"/>
                  </a:rPr>
                  <a:t>3</a:t>
                </a:r>
              </a:p>
            </c:rich>
          </c:tx>
          <c:layout>
            <c:manualLayout>
              <c:xMode val="edge"/>
              <c:yMode val="edge"/>
              <c:x val="3.3146349407054049E-2"/>
              <c:y val="6.5315822748433824E-2"/>
            </c:manualLayout>
          </c:layout>
          <c:overlay val="0"/>
          <c:spPr>
            <a:noFill/>
            <a:ln w="25400">
              <a:noFill/>
            </a:ln>
          </c:spPr>
        </c:title>
        <c:numFmt formatCode="0&quot;月&quot;" sourceLinked="0"/>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6211263"/>
        <c:crosses val="autoZero"/>
        <c:crossBetween val="between"/>
      </c:valAx>
      <c:spPr>
        <a:noFill/>
        <a:ln w="25400">
          <a:noFill/>
        </a:ln>
      </c:spPr>
    </c:plotArea>
    <c:legend>
      <c:legendPos val="r"/>
      <c:layout>
        <c:manualLayout>
          <c:xMode val="edge"/>
          <c:yMode val="edge"/>
          <c:x val="0.5912317749799354"/>
          <c:y val="0.1825098235452397"/>
          <c:w val="9.1588801413768323E-2"/>
          <c:h val="6.862972703560664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1300" b="1" i="0" u="none" strike="noStrike" baseline="0">
                <a:solidFill>
                  <a:srgbClr val="000000"/>
                </a:solidFill>
                <a:latin typeface="ＭＳ Ｐゴシック"/>
                <a:ea typeface="ＭＳ Ｐゴシック"/>
              </a:rPr>
              <a:t>CO</a:t>
            </a:r>
            <a:r>
              <a:rPr lang="ja-JP" altLang="en-US" sz="1300" b="1" i="0" u="none" strike="noStrike" baseline="-25000">
                <a:solidFill>
                  <a:srgbClr val="000000"/>
                </a:solidFill>
                <a:latin typeface="ＭＳ Ｐゴシック"/>
                <a:ea typeface="ＭＳ Ｐゴシック"/>
              </a:rPr>
              <a:t>2</a:t>
            </a:r>
            <a:r>
              <a:rPr lang="ja-JP" altLang="en-US" sz="1300" b="1" i="0" u="none" strike="noStrike" baseline="0">
                <a:solidFill>
                  <a:srgbClr val="000000"/>
                </a:solidFill>
                <a:latin typeface="ＭＳ Ｐゴシック"/>
                <a:ea typeface="ＭＳ Ｐゴシック"/>
              </a:rPr>
              <a:t>排出量の推移</a:t>
            </a:r>
          </a:p>
        </c:rich>
      </c:tx>
      <c:layout>
        <c:manualLayout>
          <c:xMode val="edge"/>
          <c:yMode val="edge"/>
          <c:x val="0.30185792768665959"/>
          <c:y val="2.0275412461417803E-2"/>
        </c:manualLayout>
      </c:layout>
      <c:overlay val="0"/>
      <c:spPr>
        <a:noFill/>
        <a:ln w="25400">
          <a:noFill/>
        </a:ln>
      </c:spPr>
    </c:title>
    <c:autoTitleDeleted val="0"/>
    <c:view3D>
      <c:rotX val="15"/>
      <c:hPercent val="118"/>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CCFFCC"/>
        </a:solidFill>
        <a:ln w="3175">
          <a:solidFill>
            <a:srgbClr val="808080"/>
          </a:solidFill>
          <a:prstDash val="solid"/>
        </a:ln>
      </c:spPr>
    </c:backWall>
    <c:plotArea>
      <c:layout>
        <c:manualLayout>
          <c:layoutTarget val="inner"/>
          <c:xMode val="edge"/>
          <c:yMode val="edge"/>
          <c:x val="9.2476750318283577E-2"/>
          <c:y val="9.2160963082064229E-2"/>
          <c:w val="0.68223413914054487"/>
          <c:h val="0.77230887062769826"/>
        </c:manualLayout>
      </c:layout>
      <c:bar3DChart>
        <c:barDir val="col"/>
        <c:grouping val="clustered"/>
        <c:varyColors val="0"/>
        <c:ser>
          <c:idx val="3"/>
          <c:order val="0"/>
          <c:tx>
            <c:strRef>
              <c:f>一覧表!$C$18</c:f>
              <c:strCache>
                <c:ptCount val="1"/>
                <c:pt idx="0">
                  <c:v>前年</c:v>
                </c:pt>
              </c:strCache>
            </c:strRef>
          </c:tx>
          <c:spPr>
            <a:solidFill>
              <a:srgbClr val="CCCCFF"/>
            </a:solidFill>
            <a:ln w="12700">
              <a:solidFill>
                <a:srgbClr val="000000"/>
              </a:solidFill>
              <a:prstDash val="solid"/>
            </a:ln>
          </c:spPr>
          <c:invertIfNegative val="0"/>
          <c:cat>
            <c:numRef>
              <c:f>(一覧表!$C$17,一覧表!$F$17,一覧表!$I$17,一覧表!$L$17,一覧表!$O$17,一覧表!$R$17,一覧表!$U$17,一覧表!$X$17,一覧表!$AA$17,一覧表!$AD$17,一覧表!$AG$17,一覧表!$AJ$17)</c:f>
              <c:numCache>
                <c:formatCode>0"月"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(一覧表!$C$23,一覧表!$F$23,一覧表!$I$23,一覧表!$L$23,一覧表!$O$23,一覧表!$R$23,一覧表!$U$23,一覧表!$X$23,一覧表!$AA$23,一覧表!$AD$23,一覧表!$AG$23,一覧表!$AJ$23)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51-463E-9AB1-09F04417C365}"/>
            </c:ext>
          </c:extLst>
        </c:ser>
        <c:ser>
          <c:idx val="0"/>
          <c:order val="1"/>
          <c:tx>
            <c:strRef>
              <c:f>一覧表!$D$18</c:f>
              <c:strCache>
                <c:ptCount val="1"/>
                <c:pt idx="0">
                  <c:v>今年</c:v>
                </c:pt>
              </c:strCache>
            </c:strRef>
          </c:tx>
          <c:spPr>
            <a:solidFill>
              <a:srgbClr val="0000FF"/>
            </a:solidFill>
            <a:ln w="12700">
              <a:solidFill>
                <a:srgbClr val="000000"/>
              </a:solidFill>
              <a:prstDash val="solid"/>
            </a:ln>
          </c:spPr>
          <c:invertIfNegative val="0"/>
          <c:cat>
            <c:numRef>
              <c:f>(一覧表!$C$17,一覧表!$F$17,一覧表!$I$17,一覧表!$L$17,一覧表!$O$17,一覧表!$R$17,一覧表!$U$17,一覧表!$X$17,一覧表!$AA$17,一覧表!$AD$17,一覧表!$AG$17,一覧表!$AJ$17)</c:f>
              <c:numCache>
                <c:formatCode>0"月"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(一覧表!$D$23,一覧表!$G$23,一覧表!$J$23,一覧表!$M$23,一覧表!$P$23,一覧表!$S$23,一覧表!$V$23,一覧表!$Y$23,一覧表!$AB$23,一覧表!$AE$23,一覧表!$AH$23,一覧表!$AK$23)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A51-463E-9AB1-09F04417C365}"/>
            </c:ext>
          </c:extLst>
        </c:ser>
        <c:dLbls>
          <c:showLegendKey val="0"/>
          <c:showVal val="0"/>
          <c:showCatName val="0"/>
          <c:showSerName val="0"/>
          <c:showPercent val="0"/>
          <c:showBubbleSize val="0"/>
        </c:dLbls>
        <c:gapWidth val="150"/>
        <c:shape val="box"/>
        <c:axId val="416208015"/>
        <c:axId val="1"/>
        <c:axId val="0"/>
      </c:bar3DChart>
      <c:catAx>
        <c:axId val="416208015"/>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kg-CO</a:t>
                </a:r>
                <a:r>
                  <a:rPr lang="ja-JP" altLang="en-US" sz="1100" b="0" i="0" u="none" strike="noStrike" baseline="-25000">
                    <a:solidFill>
                      <a:srgbClr val="000000"/>
                    </a:solidFill>
                    <a:latin typeface="ＭＳ Ｐゴシック"/>
                    <a:ea typeface="ＭＳ Ｐゴシック"/>
                  </a:rPr>
                  <a:t>2</a:t>
                </a:r>
              </a:p>
            </c:rich>
          </c:tx>
          <c:layout>
            <c:manualLayout>
              <c:xMode val="edge"/>
              <c:yMode val="edge"/>
              <c:x val="3.838675647415208E-2"/>
              <c:y val="3.8099065857338361E-2"/>
            </c:manualLayout>
          </c:layout>
          <c:overlay val="0"/>
          <c:spPr>
            <a:noFill/>
            <a:ln w="25400">
              <a:noFill/>
            </a:ln>
          </c:spPr>
        </c:title>
        <c:numFmt formatCode="0&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6208015"/>
        <c:crosses val="autoZero"/>
        <c:crossBetween val="between"/>
      </c:valAx>
      <c:spPr>
        <a:noFill/>
        <a:ln w="25400">
          <a:noFill/>
        </a:ln>
      </c:spPr>
    </c:plotArea>
    <c:legend>
      <c:legendPos val="r"/>
      <c:layout>
        <c:manualLayout>
          <c:xMode val="edge"/>
          <c:yMode val="edge"/>
          <c:x val="0.62623721772729968"/>
          <c:y val="0.14851944377324958"/>
          <c:w val="8.9890509721621964E-2"/>
          <c:h val="8.2256922705184393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sz="1300"/>
              <a:t>金額の推移</a:t>
            </a:r>
          </a:p>
        </c:rich>
      </c:tx>
      <c:layout>
        <c:manualLayout>
          <c:xMode val="edge"/>
          <c:yMode val="edge"/>
          <c:x val="0.37941037451871507"/>
          <c:y val="3.1334657949215056E-2"/>
        </c:manualLayout>
      </c:layout>
      <c:overlay val="0"/>
      <c:spPr>
        <a:noFill/>
        <a:ln w="25400">
          <a:noFill/>
        </a:ln>
      </c:spPr>
    </c:title>
    <c:autoTitleDeleted val="0"/>
    <c:view3D>
      <c:rotX val="15"/>
      <c:hPercent val="117"/>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3175">
          <a:solidFill>
            <a:srgbClr val="808080"/>
          </a:solidFill>
          <a:prstDash val="solid"/>
        </a:ln>
      </c:spPr>
    </c:sideWall>
    <c:backWall>
      <c:thickness val="0"/>
      <c:spPr>
        <a:solidFill>
          <a:srgbClr val="FFFF99"/>
        </a:solidFill>
        <a:ln w="3175">
          <a:solidFill>
            <a:srgbClr val="808080"/>
          </a:solidFill>
          <a:prstDash val="solid"/>
        </a:ln>
      </c:spPr>
    </c:backWall>
    <c:plotArea>
      <c:layout>
        <c:manualLayout>
          <c:layoutTarget val="inner"/>
          <c:xMode val="edge"/>
          <c:yMode val="edge"/>
          <c:x val="7.1685858716217396E-2"/>
          <c:y val="9.2160963082064229E-2"/>
          <c:w val="0.68538674675017652"/>
          <c:h val="0.77783852841262191"/>
        </c:manualLayout>
      </c:layout>
      <c:bar3DChart>
        <c:barDir val="col"/>
        <c:grouping val="clustered"/>
        <c:varyColors val="0"/>
        <c:ser>
          <c:idx val="3"/>
          <c:order val="0"/>
          <c:tx>
            <c:strRef>
              <c:f>一覧表!$C$35</c:f>
              <c:strCache>
                <c:ptCount val="1"/>
                <c:pt idx="0">
                  <c:v>前年</c:v>
                </c:pt>
              </c:strCache>
            </c:strRef>
          </c:tx>
          <c:spPr>
            <a:solidFill>
              <a:srgbClr val="CCCCFF"/>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(一覧表!$C$40,一覧表!$F$40,一覧表!$I$40,一覧表!$L$40,一覧表!$O$40,一覧表!$R$40,一覧表!$U$40,一覧表!$X$40,一覧表!$AA$40,一覧表!$AD$40,一覧表!$AG$40,一覧表!$AJ$40)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8B-4AD7-8653-249E3AB35A51}"/>
            </c:ext>
          </c:extLst>
        </c:ser>
        <c:ser>
          <c:idx val="0"/>
          <c:order val="1"/>
          <c:tx>
            <c:strRef>
              <c:f>一覧表!$D$35</c:f>
              <c:strCache>
                <c:ptCount val="1"/>
                <c:pt idx="0">
                  <c:v>今年</c:v>
                </c:pt>
              </c:strCache>
            </c:strRef>
          </c:tx>
          <c:spPr>
            <a:solidFill>
              <a:srgbClr val="0000FF"/>
            </a:solidFill>
            <a:ln w="12700">
              <a:solidFill>
                <a:srgbClr val="000000"/>
              </a:solidFill>
              <a:prstDash val="solid"/>
            </a:ln>
          </c:spPr>
          <c:invertIfNegative val="0"/>
          <c:val>
            <c:numRef>
              <c:f>(一覧表!$D$40,一覧表!$G$40,一覧表!$J$40,一覧表!$M$40,一覧表!$P$40,一覧表!$S$40,一覧表!$V$40,一覧表!$Y$40,一覧表!$AB$40,一覧表!$AE$40,一覧表!$AH$40,一覧表!$AK$40)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38B-4AD7-8653-249E3AB35A51}"/>
            </c:ext>
          </c:extLst>
        </c:ser>
        <c:dLbls>
          <c:showLegendKey val="0"/>
          <c:showVal val="0"/>
          <c:showCatName val="0"/>
          <c:showSerName val="0"/>
          <c:showPercent val="0"/>
          <c:showBubbleSize val="0"/>
        </c:dLbls>
        <c:gapWidth val="150"/>
        <c:shape val="box"/>
        <c:axId val="416209407"/>
        <c:axId val="1"/>
        <c:axId val="0"/>
      </c:bar3DChart>
      <c:catAx>
        <c:axId val="416209407"/>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3.4390663315028172E-2"/>
              <c:y val="4.3013619227335799E-2"/>
            </c:manualLayout>
          </c:layout>
          <c:overlay val="0"/>
          <c:spPr>
            <a:noFill/>
            <a:ln w="25400">
              <a:noFill/>
            </a:ln>
          </c:spPr>
        </c:title>
        <c:numFmt formatCode="#&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6209407"/>
        <c:crosses val="autoZero"/>
        <c:crossBetween val="between"/>
      </c:valAx>
      <c:spPr>
        <a:noFill/>
        <a:ln w="25400">
          <a:noFill/>
        </a:ln>
      </c:spPr>
    </c:plotArea>
    <c:legend>
      <c:legendPos val="r"/>
      <c:layout>
        <c:manualLayout>
          <c:xMode val="edge"/>
          <c:yMode val="edge"/>
          <c:x val="0.60676094062094821"/>
          <c:y val="0.14928108194644574"/>
          <c:w val="9.7381385531757125E-2"/>
          <c:h val="7.4640540973222869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a:t>使用量の推移</a:t>
            </a:r>
          </a:p>
        </c:rich>
      </c:tx>
      <c:layout>
        <c:manualLayout>
          <c:xMode val="edge"/>
          <c:yMode val="edge"/>
          <c:x val="0.299545567752936"/>
          <c:y val="3.2389600934919632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FFCCFF"/>
        </a:solidFill>
        <a:ln w="3175">
          <a:solidFill>
            <a:srgbClr val="808080"/>
          </a:solidFill>
          <a:prstDash val="solid"/>
        </a:ln>
      </c:spPr>
    </c:backWall>
    <c:plotArea>
      <c:layout>
        <c:manualLayout>
          <c:layoutTarget val="inner"/>
          <c:xMode val="edge"/>
          <c:yMode val="edge"/>
          <c:x val="7.3283425217583215E-2"/>
          <c:y val="0.10957528181317761"/>
          <c:w val="0.68223413914054487"/>
          <c:h val="0.77070119426561035"/>
        </c:manualLayout>
      </c:layout>
      <c:bar3DChart>
        <c:barDir val="col"/>
        <c:grouping val="clustered"/>
        <c:varyColors val="0"/>
        <c:ser>
          <c:idx val="0"/>
          <c:order val="0"/>
          <c:tx>
            <c:strRef>
              <c:f>一覧表!$C$4</c:f>
              <c:strCache>
                <c:ptCount val="1"/>
                <c:pt idx="0">
                  <c:v>前年</c:v>
                </c:pt>
              </c:strCache>
            </c:strRef>
          </c:tx>
          <c:spPr>
            <a:solidFill>
              <a:srgbClr val="CCCCFF"/>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(一覧表!$C$10,一覧表!$F$10,一覧表!$I$10,一覧表!$L$10,一覧表!$O$10,一覧表!$R$10,一覧表!$U$10,一覧表!$X$10,一覧表!$AA$10,一覧表!$AD$10,一覧表!$AG$10,一覧表!$AJ$10)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186-4A7D-A6D9-7C02E52B3CE2}"/>
            </c:ext>
          </c:extLst>
        </c:ser>
        <c:ser>
          <c:idx val="2"/>
          <c:order val="1"/>
          <c:tx>
            <c:strRef>
              <c:f>一覧表!$D$4</c:f>
              <c:strCache>
                <c:ptCount val="1"/>
                <c:pt idx="0">
                  <c:v>今年</c:v>
                </c:pt>
              </c:strCache>
            </c:strRef>
          </c:tx>
          <c:spPr>
            <a:solidFill>
              <a:srgbClr val="00FF00"/>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(一覧表!$D$10,一覧表!$G$10,一覧表!$J$10,一覧表!$M$10,一覧表!$P$10,一覧表!$S$10,一覧表!$V$10,一覧表!$Y$10,一覧表!$AB$10,一覧表!$AE$10,一覧表!$AH$10,一覧表!$AK$10)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186-4A7D-A6D9-7C02E52B3CE2}"/>
            </c:ext>
          </c:extLst>
        </c:ser>
        <c:dLbls>
          <c:showLegendKey val="0"/>
          <c:showVal val="0"/>
          <c:showCatName val="0"/>
          <c:showSerName val="0"/>
          <c:showPercent val="0"/>
          <c:showBubbleSize val="0"/>
        </c:dLbls>
        <c:gapWidth val="150"/>
        <c:shape val="box"/>
        <c:axId val="417450415"/>
        <c:axId val="1"/>
        <c:axId val="0"/>
      </c:bar3DChart>
      <c:catAx>
        <c:axId val="417450415"/>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m</a:t>
                </a:r>
                <a:r>
                  <a:rPr lang="ja-JP" altLang="en-US" sz="1100" b="0" i="0" u="none" strike="noStrike" baseline="30000">
                    <a:solidFill>
                      <a:srgbClr val="000000"/>
                    </a:solidFill>
                    <a:latin typeface="ＭＳ Ｐゴシック"/>
                    <a:ea typeface="ＭＳ Ｐゴシック"/>
                  </a:rPr>
                  <a:t>3</a:t>
                </a:r>
              </a:p>
            </c:rich>
          </c:tx>
          <c:layout>
            <c:manualLayout>
              <c:xMode val="edge"/>
              <c:yMode val="edge"/>
              <c:x val="3.3146349407054049E-2"/>
              <c:y val="6.5315822748433824E-2"/>
            </c:manualLayout>
          </c:layout>
          <c:overlay val="0"/>
          <c:spPr>
            <a:noFill/>
            <a:ln w="25400">
              <a:noFill/>
            </a:ln>
          </c:spPr>
        </c:title>
        <c:numFmt formatCode="0&quot;月&quot;" sourceLinked="0"/>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7450415"/>
        <c:crosses val="autoZero"/>
        <c:crossBetween val="between"/>
      </c:valAx>
      <c:spPr>
        <a:noFill/>
        <a:ln w="25400">
          <a:noFill/>
        </a:ln>
      </c:spPr>
    </c:plotArea>
    <c:legend>
      <c:legendPos val="r"/>
      <c:layout>
        <c:manualLayout>
          <c:xMode val="edge"/>
          <c:yMode val="edge"/>
          <c:x val="0.5912317749799354"/>
          <c:y val="0.18024730507153838"/>
          <c:w val="9.1588801413768323E-2"/>
          <c:h val="6.862972703560664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1300" b="1" i="0" u="none" strike="noStrike" baseline="0">
                <a:solidFill>
                  <a:srgbClr val="000000"/>
                </a:solidFill>
                <a:latin typeface="ＭＳ Ｐゴシック"/>
                <a:ea typeface="ＭＳ Ｐゴシック"/>
              </a:rPr>
              <a:t>CO</a:t>
            </a:r>
            <a:r>
              <a:rPr lang="ja-JP" altLang="en-US" sz="1300" b="1" i="0" u="none" strike="noStrike" baseline="-25000">
                <a:solidFill>
                  <a:srgbClr val="000000"/>
                </a:solidFill>
                <a:latin typeface="ＭＳ Ｐゴシック"/>
                <a:ea typeface="ＭＳ Ｐゴシック"/>
              </a:rPr>
              <a:t>2</a:t>
            </a:r>
            <a:r>
              <a:rPr lang="ja-JP" altLang="en-US" sz="1300" b="1" i="0" u="none" strike="noStrike" baseline="0">
                <a:solidFill>
                  <a:srgbClr val="000000"/>
                </a:solidFill>
                <a:latin typeface="ＭＳ Ｐゴシック"/>
                <a:ea typeface="ＭＳ Ｐゴシック"/>
              </a:rPr>
              <a:t>排出量の推移</a:t>
            </a:r>
          </a:p>
        </c:rich>
      </c:tx>
      <c:layout>
        <c:manualLayout>
          <c:xMode val="edge"/>
          <c:yMode val="edge"/>
          <c:x val="0.30397287326401307"/>
          <c:y val="2.0231587054469088E-2"/>
        </c:manualLayout>
      </c:layout>
      <c:overlay val="0"/>
      <c:spPr>
        <a:noFill/>
        <a:ln w="25400">
          <a:noFill/>
        </a:ln>
      </c:spPr>
    </c:title>
    <c:autoTitleDeleted val="0"/>
    <c:view3D>
      <c:rotX val="15"/>
      <c:hPercent val="120"/>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CCFFCC"/>
        </a:solidFill>
        <a:ln w="3175">
          <a:solidFill>
            <a:srgbClr val="808080"/>
          </a:solidFill>
          <a:prstDash val="solid"/>
        </a:ln>
      </c:spPr>
    </c:backWall>
    <c:plotArea>
      <c:layout>
        <c:manualLayout>
          <c:layoutTarget val="inner"/>
          <c:xMode val="edge"/>
          <c:yMode val="edge"/>
          <c:x val="0.10190004212383398"/>
          <c:y val="9.9181898291594406E-2"/>
          <c:w val="0.66494095284196753"/>
          <c:h val="0.76893658148327126"/>
        </c:manualLayout>
      </c:layout>
      <c:bar3DChart>
        <c:barDir val="col"/>
        <c:grouping val="clustered"/>
        <c:varyColors val="0"/>
        <c:ser>
          <c:idx val="4"/>
          <c:order val="0"/>
          <c:tx>
            <c:strRef>
              <c:f>一覧表!$C$18</c:f>
              <c:strCache>
                <c:ptCount val="1"/>
                <c:pt idx="0">
                  <c:v>前年</c:v>
                </c:pt>
              </c:strCache>
            </c:strRef>
          </c:tx>
          <c:spPr>
            <a:solidFill>
              <a:srgbClr val="CCCCFF"/>
            </a:solidFill>
            <a:ln w="12700">
              <a:solidFill>
                <a:srgbClr val="000000"/>
              </a:solidFill>
              <a:prstDash val="solid"/>
            </a:ln>
          </c:spPr>
          <c:invertIfNegative val="0"/>
          <c:cat>
            <c:numRef>
              <c:f>(一覧表!$C$17,一覧表!$F$17,一覧表!$I$17,一覧表!$L$17,一覧表!$O$17,一覧表!$R$17,一覧表!$U$17,一覧表!$X$17,一覧表!$AA$17,一覧表!$AD$17,一覧表!$AG$17,一覧表!$AJ$17)</c:f>
              <c:numCache>
                <c:formatCode>0"月"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(一覧表!$C$24,一覧表!$F$24,一覧表!$I$24,一覧表!$L$24,一覧表!$O$24,一覧表!$R$24,一覧表!$U$24,一覧表!$X$24,一覧表!$AA$24,一覧表!$AD$24,一覧表!$AG$24,一覧表!$AJ$24)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598-4FA0-A5F3-AEF28CAE3E77}"/>
            </c:ext>
          </c:extLst>
        </c:ser>
        <c:ser>
          <c:idx val="0"/>
          <c:order val="1"/>
          <c:tx>
            <c:strRef>
              <c:f>一覧表!$D$18</c:f>
              <c:strCache>
                <c:ptCount val="1"/>
                <c:pt idx="0">
                  <c:v>今年</c:v>
                </c:pt>
              </c:strCache>
            </c:strRef>
          </c:tx>
          <c:spPr>
            <a:solidFill>
              <a:srgbClr val="00FF00"/>
            </a:solidFill>
            <a:ln w="12700">
              <a:solidFill>
                <a:srgbClr val="000000"/>
              </a:solidFill>
              <a:prstDash val="solid"/>
            </a:ln>
          </c:spPr>
          <c:invertIfNegative val="0"/>
          <c:val>
            <c:numRef>
              <c:f>(一覧表!$D$24,一覧表!$G$24,一覧表!$J$24,一覧表!$M$24,一覧表!$P$24,一覧表!$S$24,一覧表!$V$24,一覧表!$Y$24,一覧表!$AB$24,一覧表!$AE$24,一覧表!$AH$24,一覧表!$AK$24)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598-4FA0-A5F3-AEF28CAE3E77}"/>
            </c:ext>
          </c:extLst>
        </c:ser>
        <c:dLbls>
          <c:showLegendKey val="0"/>
          <c:showVal val="0"/>
          <c:showCatName val="0"/>
          <c:showSerName val="0"/>
          <c:showPercent val="0"/>
          <c:showBubbleSize val="0"/>
        </c:dLbls>
        <c:gapWidth val="150"/>
        <c:shape val="box"/>
        <c:axId val="417449023"/>
        <c:axId val="1"/>
        <c:axId val="0"/>
      </c:bar3DChart>
      <c:catAx>
        <c:axId val="417449023"/>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kg-CO</a:t>
                </a:r>
                <a:r>
                  <a:rPr lang="ja-JP" altLang="en-US" sz="1100" b="0" i="0" u="none" strike="noStrike" baseline="-25000">
                    <a:solidFill>
                      <a:srgbClr val="000000"/>
                    </a:solidFill>
                    <a:latin typeface="ＭＳ Ｐゴシック"/>
                    <a:ea typeface="ＭＳ Ｐゴシック"/>
                  </a:rPr>
                  <a:t>2</a:t>
                </a:r>
              </a:p>
            </c:rich>
          </c:tx>
          <c:layout>
            <c:manualLayout>
              <c:xMode val="edge"/>
              <c:yMode val="edge"/>
              <c:x val="3.9723581414454069E-2"/>
              <c:y val="4.0620356460753994E-2"/>
            </c:manualLayout>
          </c:layout>
          <c:overlay val="0"/>
          <c:spPr>
            <a:noFill/>
            <a:ln w="25400">
              <a:noFill/>
            </a:ln>
          </c:spPr>
        </c:title>
        <c:numFmt formatCode="0&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7449023"/>
        <c:crosses val="autoZero"/>
        <c:crossBetween val="between"/>
      </c:valAx>
      <c:spPr>
        <a:noFill/>
        <a:ln w="25400">
          <a:noFill/>
        </a:ln>
      </c:spPr>
    </c:plotArea>
    <c:legend>
      <c:legendPos val="r"/>
      <c:layout>
        <c:manualLayout>
          <c:xMode val="edge"/>
          <c:yMode val="edge"/>
          <c:x val="0.61035198529618939"/>
          <c:y val="0.15224379765116416"/>
          <c:w val="9.3729990486839249E-2"/>
          <c:h val="8.507741633447407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sz="1300"/>
              <a:t>金額の推移</a:t>
            </a:r>
          </a:p>
        </c:rich>
      </c:tx>
      <c:layout>
        <c:manualLayout>
          <c:xMode val="edge"/>
          <c:yMode val="edge"/>
          <c:x val="0.38019196750834022"/>
          <c:y val="3.1199384098575984E-2"/>
        </c:manualLayout>
      </c:layout>
      <c:overlay val="0"/>
      <c:spPr>
        <a:noFill/>
        <a:ln w="25400">
          <a:noFill/>
        </a:ln>
      </c:spPr>
    </c:title>
    <c:autoTitleDeleted val="0"/>
    <c:view3D>
      <c:rotX val="15"/>
      <c:hPercent val="11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3175">
          <a:solidFill>
            <a:srgbClr val="808080"/>
          </a:solidFill>
          <a:prstDash val="solid"/>
        </a:ln>
      </c:spPr>
    </c:sideWall>
    <c:backWall>
      <c:thickness val="0"/>
      <c:spPr>
        <a:solidFill>
          <a:srgbClr val="FFFF99"/>
        </a:solidFill>
        <a:ln w="3175">
          <a:solidFill>
            <a:srgbClr val="808080"/>
          </a:solidFill>
          <a:prstDash val="solid"/>
        </a:ln>
      </c:spPr>
    </c:backWall>
    <c:plotArea>
      <c:layout>
        <c:manualLayout>
          <c:layoutTarget val="inner"/>
          <c:xMode val="edge"/>
          <c:yMode val="edge"/>
          <c:x val="0.10337016108243013"/>
          <c:y val="8.9927767979333051E-2"/>
          <c:w val="0.68329428512114831"/>
          <c:h val="0.77631522153587496"/>
        </c:manualLayout>
      </c:layout>
      <c:bar3DChart>
        <c:barDir val="col"/>
        <c:grouping val="clustered"/>
        <c:varyColors val="0"/>
        <c:ser>
          <c:idx val="4"/>
          <c:order val="0"/>
          <c:tx>
            <c:strRef>
              <c:f>一覧表!$C$35</c:f>
              <c:strCache>
                <c:ptCount val="1"/>
                <c:pt idx="0">
                  <c:v>前年</c:v>
                </c:pt>
              </c:strCache>
            </c:strRef>
          </c:tx>
          <c:spPr>
            <a:solidFill>
              <a:srgbClr val="CCCCFF"/>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(一覧表!$C$41,一覧表!$F$41,一覧表!$I$41,一覧表!$L$41,一覧表!$O$41,一覧表!$R$41,一覧表!$U$41,一覧表!$X$41,一覧表!$AA$41,一覧表!$AD$41,一覧表!$AG$41,一覧表!$AJ$41)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F76-4FA7-8CD8-AD4616E4714F}"/>
            </c:ext>
          </c:extLst>
        </c:ser>
        <c:ser>
          <c:idx val="0"/>
          <c:order val="1"/>
          <c:tx>
            <c:strRef>
              <c:f>一覧表!$D$35</c:f>
              <c:strCache>
                <c:ptCount val="1"/>
                <c:pt idx="0">
                  <c:v>今年</c:v>
                </c:pt>
              </c:strCache>
            </c:strRef>
          </c:tx>
          <c:spPr>
            <a:solidFill>
              <a:srgbClr val="00FF00"/>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(一覧表!$D$41,一覧表!$G$41,一覧表!$J$41,一覧表!$M$41,一覧表!$P$41,一覧表!$S$41,一覧表!$V$41,一覧表!$Y$41,一覧表!$AB$41,一覧表!$AE$41,一覧表!$AH$41,一覧表!$AK$41)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F76-4FA7-8CD8-AD4616E4714F}"/>
            </c:ext>
          </c:extLst>
        </c:ser>
        <c:dLbls>
          <c:showLegendKey val="0"/>
          <c:showVal val="0"/>
          <c:showCatName val="0"/>
          <c:showSerName val="0"/>
          <c:showPercent val="0"/>
          <c:showBubbleSize val="0"/>
        </c:dLbls>
        <c:gapWidth val="150"/>
        <c:shape val="box"/>
        <c:axId val="417457839"/>
        <c:axId val="1"/>
        <c:axId val="0"/>
      </c:bar3DChart>
      <c:catAx>
        <c:axId val="417457839"/>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5.2561114055371512E-2"/>
              <c:y val="3.9674833383959079E-2"/>
            </c:manualLayout>
          </c:layout>
          <c:overlay val="0"/>
          <c:spPr>
            <a:noFill/>
            <a:ln w="25400">
              <a:noFill/>
            </a:ln>
          </c:spPr>
        </c:title>
        <c:numFmt formatCode="#&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7457839"/>
        <c:crosses val="autoZero"/>
        <c:crossBetween val="between"/>
      </c:valAx>
      <c:spPr>
        <a:noFill/>
        <a:ln w="25400">
          <a:noFill/>
        </a:ln>
      </c:spPr>
    </c:plotArea>
    <c:legend>
      <c:legendPos val="r"/>
      <c:layout>
        <c:manualLayout>
          <c:xMode val="edge"/>
          <c:yMode val="edge"/>
          <c:x val="0.63849356010449598"/>
          <c:y val="0.14572940837877177"/>
          <c:w val="9.955409553798121E-2"/>
          <c:h val="7.286470418938588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a:t>使用量の推移</a:t>
            </a:r>
          </a:p>
        </c:rich>
      </c:tx>
      <c:layout>
        <c:manualLayout>
          <c:xMode val="edge"/>
          <c:yMode val="edge"/>
          <c:x val="0.299545567752936"/>
          <c:y val="3.2389600934919632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FFCCFF"/>
        </a:solidFill>
        <a:ln w="3175">
          <a:solidFill>
            <a:srgbClr val="808080"/>
          </a:solidFill>
          <a:prstDash val="solid"/>
        </a:ln>
      </c:spPr>
    </c:backWall>
    <c:plotArea>
      <c:layout>
        <c:manualLayout>
          <c:layoutTarget val="inner"/>
          <c:xMode val="edge"/>
          <c:yMode val="edge"/>
          <c:x val="7.3283425217583242E-2"/>
          <c:y val="0.10957528181317765"/>
          <c:w val="0.68223413914054487"/>
          <c:h val="0.77070119426561068"/>
        </c:manualLayout>
      </c:layout>
      <c:bar3DChart>
        <c:barDir val="col"/>
        <c:grouping val="clustered"/>
        <c:varyColors val="0"/>
        <c:ser>
          <c:idx val="0"/>
          <c:order val="0"/>
          <c:tx>
            <c:strRef>
              <c:f>一覧表!$C$4</c:f>
              <c:strCache>
                <c:ptCount val="1"/>
                <c:pt idx="0">
                  <c:v>前年</c:v>
                </c:pt>
              </c:strCache>
            </c:strRef>
          </c:tx>
          <c:spPr>
            <a:solidFill>
              <a:srgbClr val="CCCCFF"/>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(一覧表!$C$11,一覧表!$F$11,一覧表!$I$11,一覧表!$L$11,一覧表!$O$11,一覧表!$R$11,一覧表!$U$11,一覧表!$X$11,一覧表!$AA$11,一覧表!$AD$11,一覧表!$AG$11,一覧表!$AJ$11)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A7-4BD2-9F76-1222B306834A}"/>
            </c:ext>
          </c:extLst>
        </c:ser>
        <c:ser>
          <c:idx val="2"/>
          <c:order val="1"/>
          <c:tx>
            <c:strRef>
              <c:f>一覧表!$D$4</c:f>
              <c:strCache>
                <c:ptCount val="1"/>
                <c:pt idx="0">
                  <c:v>今年</c:v>
                </c:pt>
              </c:strCache>
            </c:strRef>
          </c:tx>
          <c:spPr>
            <a:solidFill>
              <a:srgbClr val="FFCC00"/>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(一覧表!$D$11,一覧表!$G$11,一覧表!$J$11,一覧表!$M$11,一覧表!$P$11,一覧表!$S$11,一覧表!$V$11,一覧表!$Y$11,一覧表!$AB$11,一覧表!$AE$11,一覧表!$AH$11,一覧表!$AK$11)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4A7-4BD2-9F76-1222B306834A}"/>
            </c:ext>
          </c:extLst>
        </c:ser>
        <c:dLbls>
          <c:showLegendKey val="0"/>
          <c:showVal val="0"/>
          <c:showCatName val="0"/>
          <c:showSerName val="0"/>
          <c:showPercent val="0"/>
          <c:showBubbleSize val="0"/>
        </c:dLbls>
        <c:gapWidth val="150"/>
        <c:shape val="box"/>
        <c:axId val="462409023"/>
        <c:axId val="1"/>
        <c:axId val="0"/>
      </c:bar3DChart>
      <c:catAx>
        <c:axId val="462409023"/>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m</a:t>
                </a:r>
                <a:r>
                  <a:rPr lang="ja-JP" altLang="en-US" sz="1100" b="0" i="0" u="none" strike="noStrike" baseline="30000">
                    <a:solidFill>
                      <a:srgbClr val="000000"/>
                    </a:solidFill>
                    <a:latin typeface="ＭＳ Ｐゴシック"/>
                    <a:ea typeface="ＭＳ Ｐゴシック"/>
                  </a:rPr>
                  <a:t>3</a:t>
                </a:r>
              </a:p>
            </c:rich>
          </c:tx>
          <c:layout>
            <c:manualLayout>
              <c:xMode val="edge"/>
              <c:yMode val="edge"/>
              <c:x val="3.3146349407054049E-2"/>
              <c:y val="6.5315822748433824E-2"/>
            </c:manualLayout>
          </c:layout>
          <c:overlay val="0"/>
          <c:spPr>
            <a:noFill/>
            <a:ln w="25400">
              <a:noFill/>
            </a:ln>
          </c:spPr>
        </c:title>
        <c:numFmt formatCode="0&quot;月&quot;" sourceLinked="0"/>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62409023"/>
        <c:crosses val="autoZero"/>
        <c:crossBetween val="between"/>
      </c:valAx>
      <c:spPr>
        <a:noFill/>
        <a:ln w="25400">
          <a:noFill/>
        </a:ln>
      </c:spPr>
    </c:plotArea>
    <c:legend>
      <c:legendPos val="r"/>
      <c:layout>
        <c:manualLayout>
          <c:xMode val="edge"/>
          <c:yMode val="edge"/>
          <c:x val="0.5912317749799354"/>
          <c:y val="0.18024730507153838"/>
          <c:w val="9.1588801413768323E-2"/>
          <c:h val="6.862972703560664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1300" b="1" i="0" u="none" strike="noStrike" baseline="0">
                <a:solidFill>
                  <a:srgbClr val="000000"/>
                </a:solidFill>
                <a:latin typeface="ＭＳ Ｐゴシック"/>
                <a:ea typeface="ＭＳ Ｐゴシック"/>
              </a:rPr>
              <a:t>CO</a:t>
            </a:r>
            <a:r>
              <a:rPr lang="ja-JP" altLang="en-US" sz="1300" b="1" i="0" u="none" strike="noStrike" baseline="-25000">
                <a:solidFill>
                  <a:srgbClr val="000000"/>
                </a:solidFill>
                <a:latin typeface="ＭＳ Ｐゴシック"/>
                <a:ea typeface="ＭＳ Ｐゴシック"/>
              </a:rPr>
              <a:t>2</a:t>
            </a:r>
            <a:r>
              <a:rPr lang="ja-JP" altLang="en-US" sz="1300" b="1" i="0" u="none" strike="noStrike" baseline="0">
                <a:solidFill>
                  <a:srgbClr val="000000"/>
                </a:solidFill>
                <a:latin typeface="ＭＳ Ｐゴシック"/>
                <a:ea typeface="ＭＳ Ｐゴシック"/>
              </a:rPr>
              <a:t>排出量の推移</a:t>
            </a:r>
          </a:p>
        </c:rich>
      </c:tx>
      <c:layout>
        <c:manualLayout>
          <c:xMode val="edge"/>
          <c:yMode val="edge"/>
          <c:x val="0.30185811332406975"/>
          <c:y val="2.0187977958066632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CCFFCC"/>
        </a:solidFill>
        <a:ln w="3175">
          <a:solidFill>
            <a:srgbClr val="808080"/>
          </a:solidFill>
          <a:prstDash val="solid"/>
        </a:ln>
      </c:spPr>
    </c:backWall>
    <c:plotArea>
      <c:layout>
        <c:manualLayout>
          <c:layoutTarget val="inner"/>
          <c:xMode val="edge"/>
          <c:yMode val="edge"/>
          <c:x val="8.8390186009357524E-2"/>
          <c:y val="9.1763070156770932E-2"/>
          <c:w val="0.67176507306677735"/>
          <c:h val="0.76713891868084094"/>
        </c:manualLayout>
      </c:layout>
      <c:bar3DChart>
        <c:barDir val="col"/>
        <c:grouping val="clustered"/>
        <c:varyColors val="0"/>
        <c:ser>
          <c:idx val="5"/>
          <c:order val="0"/>
          <c:tx>
            <c:strRef>
              <c:f>一覧表!$C$18</c:f>
              <c:strCache>
                <c:ptCount val="1"/>
                <c:pt idx="0">
                  <c:v>前年</c:v>
                </c:pt>
              </c:strCache>
            </c:strRef>
          </c:tx>
          <c:spPr>
            <a:solidFill>
              <a:srgbClr val="CCCCFF"/>
            </a:solidFill>
            <a:ln w="12700">
              <a:solidFill>
                <a:srgbClr val="000000"/>
              </a:solidFill>
              <a:prstDash val="solid"/>
            </a:ln>
          </c:spPr>
          <c:invertIfNegative val="0"/>
          <c:cat>
            <c:numRef>
              <c:f>(一覧表!$C$17,一覧表!$F$17,一覧表!$I$17,一覧表!$L$17,一覧表!$O$17,一覧表!$R$17,一覧表!$U$17,一覧表!$X$17,一覧表!$AA$17,一覧表!$AD$17,一覧表!$AG$17,一覧表!$AJ$17)</c:f>
              <c:numCache>
                <c:formatCode>0"月"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(一覧表!$C$25,一覧表!$F$25,一覧表!$I$25,一覧表!$L$25,一覧表!$O$25,一覧表!$R$25,一覧表!$U$25,一覧表!$X$25,一覧表!$AA$25,一覧表!$AD$25,一覧表!$AG$25,一覧表!$AJ$25)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248-449D-8062-89C492E8FE3A}"/>
            </c:ext>
          </c:extLst>
        </c:ser>
        <c:ser>
          <c:idx val="0"/>
          <c:order val="1"/>
          <c:tx>
            <c:strRef>
              <c:f>一覧表!$D$18</c:f>
              <c:strCache>
                <c:ptCount val="1"/>
                <c:pt idx="0">
                  <c:v>今年</c:v>
                </c:pt>
              </c:strCache>
            </c:strRef>
          </c:tx>
          <c:spPr>
            <a:solidFill>
              <a:srgbClr val="FFCC00"/>
            </a:solidFill>
            <a:ln w="12700">
              <a:solidFill>
                <a:srgbClr val="000000"/>
              </a:solidFill>
              <a:prstDash val="solid"/>
            </a:ln>
          </c:spPr>
          <c:invertIfNegative val="0"/>
          <c:val>
            <c:numRef>
              <c:f>(一覧表!$D$25,一覧表!$G$25,一覧表!$J$25,一覧表!$M$25,一覧表!$P$25,一覧表!$S$25,一覧表!$V$25,一覧表!$Y$25,一覧表!$AB$25,一覧表!$AE$25,一覧表!$AH$25,一覧表!$AK$25)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248-449D-8062-89C492E8FE3A}"/>
            </c:ext>
          </c:extLst>
        </c:ser>
        <c:dLbls>
          <c:showLegendKey val="0"/>
          <c:showVal val="0"/>
          <c:showCatName val="0"/>
          <c:showSerName val="0"/>
          <c:showPercent val="0"/>
          <c:showBubbleSize val="0"/>
        </c:dLbls>
        <c:gapWidth val="150"/>
        <c:shape val="box"/>
        <c:axId val="416212191"/>
        <c:axId val="1"/>
        <c:axId val="0"/>
      </c:bar3DChart>
      <c:catAx>
        <c:axId val="416212191"/>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kg-CO</a:t>
                </a:r>
                <a:r>
                  <a:rPr lang="ja-JP" altLang="en-US" sz="1100" b="0" i="0" u="none" strike="noStrike" baseline="-25000">
                    <a:solidFill>
                      <a:srgbClr val="000000"/>
                    </a:solidFill>
                    <a:latin typeface="ＭＳ Ｐゴシック"/>
                    <a:ea typeface="ＭＳ Ｐゴシック"/>
                  </a:rPr>
                  <a:t>2</a:t>
                </a:r>
              </a:p>
            </c:rich>
          </c:tx>
          <c:layout>
            <c:manualLayout>
              <c:xMode val="edge"/>
              <c:yMode val="edge"/>
              <c:x val="2.4427975914775361E-2"/>
              <c:y val="3.5602655907733774E-2"/>
            </c:manualLayout>
          </c:layout>
          <c:overlay val="0"/>
          <c:spPr>
            <a:noFill/>
            <a:ln w="25400">
              <a:noFill/>
            </a:ln>
          </c:spPr>
        </c:title>
        <c:numFmt formatCode="0&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6212191"/>
        <c:crosses val="autoZero"/>
        <c:crossBetween val="between"/>
      </c:valAx>
      <c:spPr>
        <a:noFill/>
        <a:ln w="25400">
          <a:noFill/>
        </a:ln>
      </c:spPr>
    </c:plotArea>
    <c:legend>
      <c:legendPos val="r"/>
      <c:layout>
        <c:manualLayout>
          <c:xMode val="edge"/>
          <c:yMode val="edge"/>
          <c:x val="0.60225855247298765"/>
          <c:y val="0.14403457326801314"/>
          <c:w val="0.10671991698096311"/>
          <c:h val="7.31367263226180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8"/>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12700">
          <a:solidFill>
            <a:srgbClr val="808080"/>
          </a:solidFill>
          <a:prstDash val="solid"/>
        </a:ln>
      </c:spPr>
    </c:sideWall>
    <c:backWall>
      <c:thickness val="0"/>
      <c:spPr>
        <a:solidFill>
          <a:srgbClr val="FFFF99"/>
        </a:solidFill>
        <a:ln w="12700">
          <a:solidFill>
            <a:srgbClr val="808080"/>
          </a:solidFill>
          <a:prstDash val="solid"/>
        </a:ln>
      </c:spPr>
    </c:backWall>
    <c:plotArea>
      <c:layout>
        <c:manualLayout>
          <c:layoutTarget val="inner"/>
          <c:xMode val="edge"/>
          <c:yMode val="edge"/>
          <c:x val="3.3328213353554396E-2"/>
          <c:y val="6.9225322000841652E-2"/>
          <c:w val="0.87442707140772991"/>
          <c:h val="0.77705423945944763"/>
        </c:manualLayout>
      </c:layout>
      <c:bar3DChart>
        <c:barDir val="col"/>
        <c:grouping val="stacked"/>
        <c:varyColors val="0"/>
        <c:ser>
          <c:idx val="0"/>
          <c:order val="0"/>
          <c:tx>
            <c:strRef>
              <c:f>一覧表!$B$37</c:f>
              <c:strCache>
                <c:ptCount val="1"/>
                <c:pt idx="0">
                  <c:v>電気</c:v>
                </c:pt>
              </c:strCache>
            </c:strRef>
          </c:tx>
          <c:spPr>
            <a:solidFill>
              <a:srgbClr val="FF8080"/>
            </a:solidFill>
            <a:ln w="12700">
              <a:solidFill>
                <a:srgbClr val="000000"/>
              </a:solidFill>
              <a:prstDash val="solid"/>
            </a:ln>
          </c:spPr>
          <c:invertIfNegative val="0"/>
          <c:cat>
            <c:numRef>
              <c:f>一覧表!$C$34:$AK$34</c:f>
              <c:numCache>
                <c:formatCode>#"月"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一覧表!$C$37:$AK$37</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7A34-477D-B6C5-756F22385364}"/>
            </c:ext>
          </c:extLst>
        </c:ser>
        <c:ser>
          <c:idx val="1"/>
          <c:order val="1"/>
          <c:tx>
            <c:strRef>
              <c:f>一覧表!$B$38</c:f>
              <c:strCache>
                <c:ptCount val="1"/>
                <c:pt idx="0">
                  <c:v>都市ガス</c:v>
                </c:pt>
              </c:strCache>
            </c:strRef>
          </c:tx>
          <c:spPr>
            <a:solidFill>
              <a:srgbClr val="993366"/>
            </a:solidFill>
            <a:ln w="12700">
              <a:solidFill>
                <a:srgbClr val="000000"/>
              </a:solidFill>
              <a:prstDash val="solid"/>
            </a:ln>
          </c:spPr>
          <c:invertIfNegative val="0"/>
          <c:cat>
            <c:numRef>
              <c:f>一覧表!$C$34:$AK$34</c:f>
              <c:numCache>
                <c:formatCode>#"月"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一覧表!$C$38:$AK$38</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7A34-477D-B6C5-756F22385364}"/>
            </c:ext>
          </c:extLst>
        </c:ser>
        <c:ser>
          <c:idx val="2"/>
          <c:order val="2"/>
          <c:tx>
            <c:strRef>
              <c:f>一覧表!$B$39</c:f>
              <c:strCache>
                <c:ptCount val="1"/>
                <c:pt idx="0">
                  <c:v>プロパンガス</c:v>
                </c:pt>
              </c:strCache>
            </c:strRef>
          </c:tx>
          <c:spPr>
            <a:solidFill>
              <a:srgbClr val="FFFF00"/>
            </a:solidFill>
            <a:ln w="12700">
              <a:solidFill>
                <a:srgbClr val="000000"/>
              </a:solidFill>
              <a:prstDash val="solid"/>
            </a:ln>
          </c:spPr>
          <c:invertIfNegative val="0"/>
          <c:cat>
            <c:numRef>
              <c:f>一覧表!$C$34:$AK$34</c:f>
              <c:numCache>
                <c:formatCode>#"月"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一覧表!$C$39:$AK$39</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7A34-477D-B6C5-756F22385364}"/>
            </c:ext>
          </c:extLst>
        </c:ser>
        <c:ser>
          <c:idx val="3"/>
          <c:order val="3"/>
          <c:tx>
            <c:strRef>
              <c:f>一覧表!$B$40</c:f>
              <c:strCache>
                <c:ptCount val="1"/>
                <c:pt idx="0">
                  <c:v>水道</c:v>
                </c:pt>
              </c:strCache>
            </c:strRef>
          </c:tx>
          <c:spPr>
            <a:solidFill>
              <a:srgbClr val="0000FF"/>
            </a:solidFill>
            <a:ln w="12700">
              <a:solidFill>
                <a:srgbClr val="000000"/>
              </a:solidFill>
              <a:prstDash val="solid"/>
            </a:ln>
          </c:spPr>
          <c:invertIfNegative val="0"/>
          <c:cat>
            <c:numRef>
              <c:f>一覧表!$C$34:$AK$34</c:f>
              <c:numCache>
                <c:formatCode>#"月"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一覧表!$C$40:$AK$40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7A34-477D-B6C5-756F22385364}"/>
            </c:ext>
          </c:extLst>
        </c:ser>
        <c:ser>
          <c:idx val="4"/>
          <c:order val="4"/>
          <c:tx>
            <c:strRef>
              <c:f>一覧表!$B$41</c:f>
              <c:strCache>
                <c:ptCount val="1"/>
                <c:pt idx="0">
                  <c:v>灯油</c:v>
                </c:pt>
              </c:strCache>
            </c:strRef>
          </c:tx>
          <c:spPr>
            <a:solidFill>
              <a:srgbClr val="00FF00"/>
            </a:solidFill>
            <a:ln w="12700">
              <a:solidFill>
                <a:srgbClr val="000000"/>
              </a:solidFill>
              <a:prstDash val="solid"/>
            </a:ln>
          </c:spPr>
          <c:invertIfNegative val="0"/>
          <c:cat>
            <c:numRef>
              <c:f>一覧表!$C$34:$AK$34</c:f>
              <c:numCache>
                <c:formatCode>#"月"</c:formatCode>
                <c:ptCount val="24"/>
                <c:pt idx="0">
                  <c:v>1</c:v>
                </c:pt>
                <c:pt idx="2">
                  <c:v>2</c:v>
                </c:pt>
                <c:pt idx="4">
                  <c:v>3</c:v>
                </c:pt>
                <c:pt idx="6">
                  <c:v>4</c:v>
                </c:pt>
                <c:pt idx="8">
                  <c:v>5</c:v>
                </c:pt>
                <c:pt idx="10">
                  <c:v>6</c:v>
                </c:pt>
                <c:pt idx="12">
                  <c:v>7</c:v>
                </c:pt>
                <c:pt idx="14">
                  <c:v>8</c:v>
                </c:pt>
                <c:pt idx="16">
                  <c:v>9</c:v>
                </c:pt>
                <c:pt idx="18">
                  <c:v>10</c:v>
                </c:pt>
                <c:pt idx="20">
                  <c:v>11</c:v>
                </c:pt>
                <c:pt idx="22">
                  <c:v>12</c:v>
                </c:pt>
              </c:numCache>
            </c:numRef>
          </c:cat>
          <c:val>
            <c:numRef>
              <c:f>一覧表!$C$41:$AK$41</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7A34-477D-B6C5-756F22385364}"/>
            </c:ext>
          </c:extLst>
        </c:ser>
        <c:ser>
          <c:idx val="6"/>
          <c:order val="5"/>
          <c:tx>
            <c:strRef>
              <c:f>一覧表!$B$42</c:f>
              <c:strCache>
                <c:ptCount val="1"/>
                <c:pt idx="0">
                  <c:v>軽油</c:v>
                </c:pt>
              </c:strCache>
            </c:strRef>
          </c:tx>
          <c:spPr>
            <a:solidFill>
              <a:srgbClr val="FFCC00"/>
            </a:solidFill>
            <a:ln w="12700">
              <a:solidFill>
                <a:srgbClr val="000000"/>
              </a:solidFill>
              <a:prstDash val="solid"/>
            </a:ln>
          </c:spPr>
          <c:invertIfNegative val="0"/>
          <c:val>
            <c:numRef>
              <c:f>一覧表!$C$42:$AL$42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7A34-477D-B6C5-756F22385364}"/>
            </c:ext>
          </c:extLst>
        </c:ser>
        <c:ser>
          <c:idx val="5"/>
          <c:order val="6"/>
          <c:tx>
            <c:strRef>
              <c:f>一覧表!$B$43</c:f>
              <c:strCache>
                <c:ptCount val="1"/>
                <c:pt idx="0">
                  <c:v>ガソリン</c:v>
                </c:pt>
              </c:strCache>
            </c:strRef>
          </c:tx>
          <c:spPr>
            <a:solidFill>
              <a:srgbClr val="FF00FF"/>
            </a:solidFill>
            <a:ln w="12700">
              <a:solidFill>
                <a:srgbClr val="000000"/>
              </a:solidFill>
              <a:prstDash val="solid"/>
            </a:ln>
          </c:spPr>
          <c:invertIfNegative val="0"/>
          <c:val>
            <c:numRef>
              <c:f>一覧表!$C$43:$AL$43</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6-7A34-477D-B6C5-756F22385364}"/>
            </c:ext>
          </c:extLst>
        </c:ser>
        <c:dLbls>
          <c:showLegendKey val="0"/>
          <c:showVal val="0"/>
          <c:showCatName val="0"/>
          <c:showSerName val="0"/>
          <c:showPercent val="0"/>
          <c:showBubbleSize val="0"/>
        </c:dLbls>
        <c:gapWidth val="150"/>
        <c:shape val="box"/>
        <c:axId val="462407631"/>
        <c:axId val="1"/>
        <c:axId val="0"/>
      </c:bar3DChart>
      <c:catAx>
        <c:axId val="462407631"/>
        <c:scaling>
          <c:orientation val="minMax"/>
        </c:scaling>
        <c:delete val="1"/>
        <c:axPos val="b"/>
        <c:numFmt formatCode="#&quot;月&quot;" sourceLinked="1"/>
        <c:majorTickMark val="out"/>
        <c:minorTickMark val="none"/>
        <c:tickLblPos val="nextTo"/>
        <c:crossAx val="1"/>
        <c:crosses val="autoZero"/>
        <c:auto val="0"/>
        <c:lblAlgn val="ctr"/>
        <c:lblOffset val="100"/>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462407631"/>
        <c:crosses val="autoZero"/>
        <c:crossBetween val="between"/>
      </c:valAx>
      <c:spPr>
        <a:noFill/>
        <a:ln w="25400">
          <a:noFill/>
        </a:ln>
      </c:spPr>
    </c:plotArea>
    <c:legend>
      <c:legendPos val="r"/>
      <c:layout>
        <c:manualLayout>
          <c:xMode val="edge"/>
          <c:yMode val="edge"/>
          <c:x val="0.90141578455360605"/>
          <c:y val="0.35299379591960944"/>
          <c:w val="9.1116487373762989E-2"/>
          <c:h val="0.3821140084602613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sz="1300"/>
              <a:t>金額の推移</a:t>
            </a:r>
          </a:p>
        </c:rich>
      </c:tx>
      <c:layout>
        <c:manualLayout>
          <c:xMode val="edge"/>
          <c:yMode val="edge"/>
          <c:x val="0.37941054371331423"/>
          <c:y val="3.1199538922697275E-2"/>
        </c:manualLayout>
      </c:layout>
      <c:overlay val="0"/>
      <c:spPr>
        <a:noFill/>
        <a:ln w="25400">
          <a:noFill/>
        </a:ln>
      </c:spPr>
    </c:title>
    <c:autoTitleDeleted val="0"/>
    <c:view3D>
      <c:rotX val="15"/>
      <c:hPercent val="116"/>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3175">
          <a:solidFill>
            <a:srgbClr val="808080"/>
          </a:solidFill>
          <a:prstDash val="solid"/>
        </a:ln>
      </c:spPr>
    </c:sideWall>
    <c:backWall>
      <c:thickness val="0"/>
      <c:spPr>
        <a:solidFill>
          <a:srgbClr val="FFFF99"/>
        </a:solidFill>
        <a:ln w="3175">
          <a:solidFill>
            <a:srgbClr val="808080"/>
          </a:solidFill>
          <a:prstDash val="solid"/>
        </a:ln>
      </c:spPr>
    </c:backWall>
    <c:plotArea>
      <c:layout>
        <c:manualLayout>
          <c:layoutTarget val="inner"/>
          <c:xMode val="edge"/>
          <c:yMode val="edge"/>
          <c:x val="6.9937423137773139E-2"/>
          <c:y val="9.3598289121346642E-2"/>
          <c:w val="0.68888361790706509"/>
          <c:h val="0.76713891868084094"/>
        </c:manualLayout>
      </c:layout>
      <c:bar3DChart>
        <c:barDir val="col"/>
        <c:grouping val="clustered"/>
        <c:varyColors val="0"/>
        <c:ser>
          <c:idx val="5"/>
          <c:order val="0"/>
          <c:tx>
            <c:strRef>
              <c:f>一覧表!$C$35</c:f>
              <c:strCache>
                <c:ptCount val="1"/>
                <c:pt idx="0">
                  <c:v>前年</c:v>
                </c:pt>
              </c:strCache>
            </c:strRef>
          </c:tx>
          <c:spPr>
            <a:solidFill>
              <a:srgbClr val="CCCCFF"/>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(一覧表!$C$42,一覧表!$F$42,一覧表!$I$42,一覧表!$L$42,一覧表!$O$42,一覧表!$R$42,一覧表!$U$42,一覧表!$X$42,一覧表!$AA$42,一覧表!$AD$42,一覧表!$AG$42,一覧表!$AJ$42)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52-4B41-BF6E-31E205DFED72}"/>
            </c:ext>
          </c:extLst>
        </c:ser>
        <c:ser>
          <c:idx val="0"/>
          <c:order val="1"/>
          <c:tx>
            <c:strRef>
              <c:f>一覧表!$D$35</c:f>
              <c:strCache>
                <c:ptCount val="1"/>
                <c:pt idx="0">
                  <c:v>今年</c:v>
                </c:pt>
              </c:strCache>
            </c:strRef>
          </c:tx>
          <c:spPr>
            <a:solidFill>
              <a:srgbClr val="FFCC00"/>
            </a:solidFill>
            <a:ln w="12700">
              <a:solidFill>
                <a:srgbClr val="000000"/>
              </a:solidFill>
              <a:prstDash val="solid"/>
            </a:ln>
          </c:spPr>
          <c:invertIfNegative val="0"/>
          <c:val>
            <c:numRef>
              <c:f>(一覧表!$D$42,一覧表!$G$42,一覧表!$J$42,一覧表!$M$42,一覧表!$P$42,一覧表!$S$42,一覧表!$V$42,一覧表!$Y$42,一覧表!$AB$42,一覧表!$AE$42,一覧表!$AH$42,一覧表!$AK$42)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F52-4B41-BF6E-31E205DFED72}"/>
            </c:ext>
          </c:extLst>
        </c:ser>
        <c:dLbls>
          <c:showLegendKey val="0"/>
          <c:showVal val="0"/>
          <c:showCatName val="0"/>
          <c:showSerName val="0"/>
          <c:showPercent val="0"/>
          <c:showBubbleSize val="0"/>
        </c:dLbls>
        <c:gapWidth val="150"/>
        <c:shape val="box"/>
        <c:axId val="416213583"/>
        <c:axId val="1"/>
        <c:axId val="0"/>
      </c:bar3DChart>
      <c:catAx>
        <c:axId val="416213583"/>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2.3308032588972835E-2"/>
              <c:y val="4.3778502762717372E-2"/>
            </c:manualLayout>
          </c:layout>
          <c:overlay val="0"/>
          <c:spPr>
            <a:noFill/>
            <a:ln w="25400">
              <a:noFill/>
            </a:ln>
          </c:spPr>
        </c:title>
        <c:numFmt formatCode="#&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6213583"/>
        <c:crosses val="autoZero"/>
        <c:crossBetween val="between"/>
      </c:valAx>
      <c:spPr>
        <a:noFill/>
        <a:ln w="25400">
          <a:noFill/>
        </a:ln>
      </c:spPr>
    </c:plotArea>
    <c:legend>
      <c:legendPos val="r"/>
      <c:layout>
        <c:manualLayout>
          <c:xMode val="edge"/>
          <c:yMode val="edge"/>
          <c:x val="0.61034131440552419"/>
          <c:y val="0.1466910071423769"/>
          <c:w val="9.7235748618527143E-2"/>
          <c:h val="7.297319137031947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a:t>使用量の推移</a:t>
            </a:r>
          </a:p>
        </c:rich>
      </c:tx>
      <c:layout>
        <c:manualLayout>
          <c:xMode val="edge"/>
          <c:yMode val="edge"/>
          <c:x val="0.299545567752936"/>
          <c:y val="3.2389600934919632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FFCCFF"/>
        </a:solidFill>
        <a:ln w="3175">
          <a:solidFill>
            <a:srgbClr val="808080"/>
          </a:solidFill>
          <a:prstDash val="solid"/>
        </a:ln>
      </c:spPr>
    </c:backWall>
    <c:plotArea>
      <c:layout>
        <c:manualLayout>
          <c:layoutTarget val="inner"/>
          <c:xMode val="edge"/>
          <c:yMode val="edge"/>
          <c:x val="7.328342521758327E-2"/>
          <c:y val="0.10957528181317769"/>
          <c:w val="0.68223413914054487"/>
          <c:h val="0.7707011942656109"/>
        </c:manualLayout>
      </c:layout>
      <c:bar3DChart>
        <c:barDir val="col"/>
        <c:grouping val="clustered"/>
        <c:varyColors val="0"/>
        <c:ser>
          <c:idx val="0"/>
          <c:order val="0"/>
          <c:tx>
            <c:strRef>
              <c:f>一覧表!$C$4</c:f>
              <c:strCache>
                <c:ptCount val="1"/>
                <c:pt idx="0">
                  <c:v>前年</c:v>
                </c:pt>
              </c:strCache>
            </c:strRef>
          </c:tx>
          <c:spPr>
            <a:solidFill>
              <a:srgbClr val="CCCCFF"/>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(一覧表!$C$11,一覧表!$F$11,一覧表!$I$11,一覧表!$L$11,一覧表!$O$11,一覧表!$R$11,一覧表!$U$11,一覧表!$X$11,一覧表!$AA$11,一覧表!$AD$11,一覧表!$AG$11,一覧表!$AJ$11)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897-41D7-8396-946ABCFF3C9C}"/>
            </c:ext>
          </c:extLst>
        </c:ser>
        <c:ser>
          <c:idx val="2"/>
          <c:order val="1"/>
          <c:tx>
            <c:strRef>
              <c:f>一覧表!$D$4</c:f>
              <c:strCache>
                <c:ptCount val="1"/>
                <c:pt idx="0">
                  <c:v>今年</c:v>
                </c:pt>
              </c:strCache>
            </c:strRef>
          </c:tx>
          <c:spPr>
            <a:solidFill>
              <a:srgbClr val="FF00FF"/>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(一覧表!$D$11,一覧表!$G$11,一覧表!$J$11,一覧表!$M$11,一覧表!$P$11,一覧表!$S$11,一覧表!$V$11,一覧表!$Y$11,一覧表!$AB$11,一覧表!$AE$11,一覧表!$AH$11,一覧表!$AK$11)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897-41D7-8396-946ABCFF3C9C}"/>
            </c:ext>
          </c:extLst>
        </c:ser>
        <c:dLbls>
          <c:showLegendKey val="0"/>
          <c:showVal val="0"/>
          <c:showCatName val="0"/>
          <c:showSerName val="0"/>
          <c:showPercent val="0"/>
          <c:showBubbleSize val="0"/>
        </c:dLbls>
        <c:gapWidth val="150"/>
        <c:shape val="box"/>
        <c:axId val="415226239"/>
        <c:axId val="1"/>
        <c:axId val="0"/>
      </c:bar3DChart>
      <c:catAx>
        <c:axId val="415226239"/>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m</a:t>
                </a:r>
                <a:r>
                  <a:rPr lang="ja-JP" altLang="en-US" sz="1100" b="0" i="0" u="none" strike="noStrike" baseline="30000">
                    <a:solidFill>
                      <a:srgbClr val="000000"/>
                    </a:solidFill>
                    <a:latin typeface="ＭＳ Ｐゴシック"/>
                    <a:ea typeface="ＭＳ Ｐゴシック"/>
                  </a:rPr>
                  <a:t>3</a:t>
                </a:r>
              </a:p>
            </c:rich>
          </c:tx>
          <c:layout>
            <c:manualLayout>
              <c:xMode val="edge"/>
              <c:yMode val="edge"/>
              <c:x val="3.3146349407054049E-2"/>
              <c:y val="6.5315822748433824E-2"/>
            </c:manualLayout>
          </c:layout>
          <c:overlay val="0"/>
          <c:spPr>
            <a:noFill/>
            <a:ln w="25400">
              <a:noFill/>
            </a:ln>
          </c:spPr>
        </c:title>
        <c:numFmt formatCode="0&quot;月&quot;" sourceLinked="0"/>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5226239"/>
        <c:crosses val="autoZero"/>
        <c:crossBetween val="between"/>
      </c:valAx>
      <c:spPr>
        <a:noFill/>
        <a:ln w="25400">
          <a:noFill/>
        </a:ln>
      </c:spPr>
    </c:plotArea>
    <c:legend>
      <c:legendPos val="r"/>
      <c:layout>
        <c:manualLayout>
          <c:xMode val="edge"/>
          <c:yMode val="edge"/>
          <c:x val="0.5912317749799354"/>
          <c:y val="0.18024730507153838"/>
          <c:w val="9.1588801413768323E-2"/>
          <c:h val="6.862972703560664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1300" b="1" i="0" u="none" strike="noStrike" baseline="0">
                <a:solidFill>
                  <a:srgbClr val="000000"/>
                </a:solidFill>
                <a:latin typeface="ＭＳ Ｐゴシック"/>
                <a:ea typeface="ＭＳ Ｐゴシック"/>
              </a:rPr>
              <a:t>CO</a:t>
            </a:r>
            <a:r>
              <a:rPr lang="ja-JP" altLang="en-US" sz="1300" b="1" i="0" u="none" strike="noStrike" baseline="-25000">
                <a:solidFill>
                  <a:srgbClr val="000000"/>
                </a:solidFill>
                <a:latin typeface="ＭＳ Ｐゴシック"/>
                <a:ea typeface="ＭＳ Ｐゴシック"/>
              </a:rPr>
              <a:t>2</a:t>
            </a:r>
            <a:r>
              <a:rPr lang="ja-JP" altLang="en-US" sz="1300" b="1" i="0" u="none" strike="noStrike" baseline="0">
                <a:solidFill>
                  <a:srgbClr val="000000"/>
                </a:solidFill>
                <a:latin typeface="ＭＳ Ｐゴシック"/>
                <a:ea typeface="ＭＳ Ｐゴシック"/>
              </a:rPr>
              <a:t>排出量の推移</a:t>
            </a:r>
          </a:p>
        </c:rich>
      </c:tx>
      <c:layout>
        <c:manualLayout>
          <c:xMode val="edge"/>
          <c:yMode val="edge"/>
          <c:x val="0.30185811332406975"/>
          <c:y val="2.0187836777726606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CCFFCC"/>
        </a:solidFill>
        <a:ln w="3175">
          <a:solidFill>
            <a:srgbClr val="808080"/>
          </a:solidFill>
          <a:prstDash val="solid"/>
        </a:ln>
      </c:spPr>
    </c:backWall>
    <c:plotArea>
      <c:layout>
        <c:manualLayout>
          <c:layoutTarget val="inner"/>
          <c:xMode val="edge"/>
          <c:yMode val="edge"/>
          <c:x val="8.3752528590143691E-2"/>
          <c:y val="9.1763028550339798E-2"/>
          <c:w val="0.67176507306677735"/>
          <c:h val="0.76713891868084094"/>
        </c:manualLayout>
      </c:layout>
      <c:bar3DChart>
        <c:barDir val="col"/>
        <c:grouping val="clustered"/>
        <c:varyColors val="0"/>
        <c:ser>
          <c:idx val="5"/>
          <c:order val="0"/>
          <c:tx>
            <c:strRef>
              <c:f>一覧表!$C$18</c:f>
              <c:strCache>
                <c:ptCount val="1"/>
                <c:pt idx="0">
                  <c:v>前年</c:v>
                </c:pt>
              </c:strCache>
            </c:strRef>
          </c:tx>
          <c:spPr>
            <a:solidFill>
              <a:srgbClr val="CCCCFF"/>
            </a:solidFill>
            <a:ln w="12700">
              <a:solidFill>
                <a:srgbClr val="000000"/>
              </a:solidFill>
              <a:prstDash val="solid"/>
            </a:ln>
          </c:spPr>
          <c:invertIfNegative val="0"/>
          <c:cat>
            <c:numRef>
              <c:f>(一覧表!$C$17,一覧表!$F$17,一覧表!$I$17,一覧表!$L$17,一覧表!$O$17,一覧表!$R$17,一覧表!$U$17,一覧表!$X$17,一覧表!$AA$17,一覧表!$AD$17,一覧表!$AG$17,一覧表!$AJ$17)</c:f>
              <c:numCache>
                <c:formatCode>0"月"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(一覧表!$C$26,一覧表!$F$26,一覧表!$I$26,一覧表!$L$26,一覧表!$O$26,一覧表!$R$26,一覧表!$U$26,一覧表!$X$26,一覧表!$AA$26,一覧表!$AD$26,一覧表!$AG$26,一覧表!$AJ$26)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17-493A-949C-B5ECEEA4863A}"/>
            </c:ext>
          </c:extLst>
        </c:ser>
        <c:ser>
          <c:idx val="0"/>
          <c:order val="1"/>
          <c:tx>
            <c:strRef>
              <c:f>一覧表!$D$18</c:f>
              <c:strCache>
                <c:ptCount val="1"/>
                <c:pt idx="0">
                  <c:v>今年</c:v>
                </c:pt>
              </c:strCache>
            </c:strRef>
          </c:tx>
          <c:spPr>
            <a:solidFill>
              <a:srgbClr val="FF00FF"/>
            </a:solidFill>
            <a:ln w="12700">
              <a:solidFill>
                <a:srgbClr val="000000"/>
              </a:solidFill>
              <a:prstDash val="solid"/>
            </a:ln>
          </c:spPr>
          <c:invertIfNegative val="0"/>
          <c:val>
            <c:numRef>
              <c:f>(一覧表!$D$26,一覧表!$G$26,一覧表!$J$26,一覧表!$M$26,一覧表!$P$26,一覧表!$S$26,一覧表!$V$26,一覧表!$Y$26,一覧表!$AB$26,一覧表!$AE$26,一覧表!$AH$26,一覧表!$AK$26)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617-493A-949C-B5ECEEA4863A}"/>
            </c:ext>
          </c:extLst>
        </c:ser>
        <c:dLbls>
          <c:showLegendKey val="0"/>
          <c:showVal val="0"/>
          <c:showCatName val="0"/>
          <c:showSerName val="0"/>
          <c:showPercent val="0"/>
          <c:showBubbleSize val="0"/>
        </c:dLbls>
        <c:gapWidth val="150"/>
        <c:shape val="box"/>
        <c:axId val="415551727"/>
        <c:axId val="1"/>
        <c:axId val="0"/>
      </c:bar3DChart>
      <c:catAx>
        <c:axId val="415551727"/>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kg-CO</a:t>
                </a:r>
                <a:r>
                  <a:rPr lang="ja-JP" altLang="en-US" sz="1100" b="0" i="0" u="none" strike="noStrike" baseline="-25000">
                    <a:solidFill>
                      <a:srgbClr val="000000"/>
                    </a:solidFill>
                    <a:latin typeface="ＭＳ Ｐゴシック"/>
                    <a:ea typeface="ＭＳ Ｐゴシック"/>
                  </a:rPr>
                  <a:t>2</a:t>
                </a:r>
              </a:p>
            </c:rich>
          </c:tx>
          <c:layout>
            <c:manualLayout>
              <c:xMode val="edge"/>
              <c:yMode val="edge"/>
              <c:x val="2.4427975914775361E-2"/>
              <c:y val="3.5602554695219356E-2"/>
            </c:manualLayout>
          </c:layout>
          <c:overlay val="0"/>
          <c:spPr>
            <a:noFill/>
            <a:ln w="25400">
              <a:noFill/>
            </a:ln>
          </c:spPr>
        </c:title>
        <c:numFmt formatCode="0&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5551727"/>
        <c:crosses val="autoZero"/>
        <c:crossBetween val="between"/>
      </c:valAx>
      <c:spPr>
        <a:noFill/>
        <a:ln w="25400">
          <a:noFill/>
        </a:ln>
      </c:spPr>
    </c:plotArea>
    <c:legend>
      <c:legendPos val="r"/>
      <c:layout>
        <c:manualLayout>
          <c:xMode val="edge"/>
          <c:yMode val="edge"/>
          <c:x val="0.60001967309576465"/>
          <c:y val="0.14829104887908204"/>
          <c:w val="0.10671991698096311"/>
          <c:h val="7.3027752714321811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sz="1300"/>
              <a:t>金額の推移</a:t>
            </a:r>
          </a:p>
        </c:rich>
      </c:tx>
      <c:layout>
        <c:manualLayout>
          <c:xMode val="edge"/>
          <c:yMode val="edge"/>
          <c:x val="0.37941046712450327"/>
          <c:y val="3.1199504656723057E-2"/>
        </c:manualLayout>
      </c:layout>
      <c:overlay val="0"/>
      <c:spPr>
        <a:noFill/>
        <a:ln w="25400">
          <a:noFill/>
        </a:ln>
      </c:spPr>
    </c:title>
    <c:autoTitleDeleted val="0"/>
    <c:view3D>
      <c:rotX val="15"/>
      <c:hPercent val="116"/>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3175">
          <a:solidFill>
            <a:srgbClr val="808080"/>
          </a:solidFill>
          <a:prstDash val="solid"/>
        </a:ln>
      </c:spPr>
    </c:sideWall>
    <c:backWall>
      <c:thickness val="0"/>
      <c:spPr>
        <a:solidFill>
          <a:srgbClr val="FFFF99"/>
        </a:solidFill>
        <a:ln w="3175">
          <a:solidFill>
            <a:srgbClr val="808080"/>
          </a:solidFill>
          <a:prstDash val="solid"/>
        </a:ln>
      </c:spPr>
    </c:backWall>
    <c:plotArea>
      <c:layout>
        <c:manualLayout>
          <c:layoutTarget val="inner"/>
          <c:xMode val="edge"/>
          <c:yMode val="edge"/>
          <c:x val="6.9937423137773139E-2"/>
          <c:y val="9.3598289121346642E-2"/>
          <c:w val="0.68888361790706509"/>
          <c:h val="0.76713891868084094"/>
        </c:manualLayout>
      </c:layout>
      <c:bar3DChart>
        <c:barDir val="col"/>
        <c:grouping val="clustered"/>
        <c:varyColors val="0"/>
        <c:ser>
          <c:idx val="5"/>
          <c:order val="0"/>
          <c:tx>
            <c:strRef>
              <c:f>一覧表!$C$35</c:f>
              <c:strCache>
                <c:ptCount val="1"/>
                <c:pt idx="0">
                  <c:v>前年</c:v>
                </c:pt>
              </c:strCache>
            </c:strRef>
          </c:tx>
          <c:spPr>
            <a:solidFill>
              <a:srgbClr val="CCCCFF"/>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(一覧表!$C$43,一覧表!$F$43,一覧表!$I$43,一覧表!$L$43,一覧表!$O$43,一覧表!$R$43,一覧表!$U$43,一覧表!$X$43,一覧表!$AA$43,一覧表!$AD$43,一覧表!$AG$43,一覧表!$AJ$43)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50-41DB-9D2F-787CDECAFD89}"/>
            </c:ext>
          </c:extLst>
        </c:ser>
        <c:ser>
          <c:idx val="0"/>
          <c:order val="1"/>
          <c:tx>
            <c:strRef>
              <c:f>一覧表!$D$35</c:f>
              <c:strCache>
                <c:ptCount val="1"/>
                <c:pt idx="0">
                  <c:v>今年</c:v>
                </c:pt>
              </c:strCache>
            </c:strRef>
          </c:tx>
          <c:spPr>
            <a:solidFill>
              <a:srgbClr val="FF00FF"/>
            </a:solidFill>
            <a:ln w="12700">
              <a:solidFill>
                <a:srgbClr val="000000"/>
              </a:solidFill>
              <a:prstDash val="solid"/>
            </a:ln>
          </c:spPr>
          <c:invertIfNegative val="0"/>
          <c:val>
            <c:numRef>
              <c:f>(一覧表!$D$43,一覧表!$G$43,一覧表!$J$43,一覧表!$M$43,一覧表!$P$43,一覧表!$S$43,一覧表!$V$43,一覧表!$Y$43,一覧表!$AB$43,一覧表!$AE$43,一覧表!$AH$43,一覧表!$AK$43)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E50-41DB-9D2F-787CDECAFD89}"/>
            </c:ext>
          </c:extLst>
        </c:ser>
        <c:dLbls>
          <c:showLegendKey val="0"/>
          <c:showVal val="0"/>
          <c:showCatName val="0"/>
          <c:showSerName val="0"/>
          <c:showPercent val="0"/>
          <c:showBubbleSize val="0"/>
        </c:dLbls>
        <c:gapWidth val="150"/>
        <c:shape val="box"/>
        <c:axId val="415553119"/>
        <c:axId val="1"/>
        <c:axId val="0"/>
      </c:bar3DChart>
      <c:catAx>
        <c:axId val="415553119"/>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2.0981354520208613E-2"/>
              <c:y val="4.8583303454011698E-2"/>
            </c:manualLayout>
          </c:layout>
          <c:overlay val="0"/>
          <c:spPr>
            <a:noFill/>
            <a:ln w="25400">
              <a:noFill/>
            </a:ln>
          </c:spPr>
        </c:title>
        <c:numFmt formatCode="#&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5553119"/>
        <c:crosses val="autoZero"/>
        <c:crossBetween val="between"/>
      </c:valAx>
      <c:spPr>
        <a:noFill/>
        <a:ln w="25400">
          <a:noFill/>
        </a:ln>
      </c:spPr>
    </c:plotArea>
    <c:legend>
      <c:legendPos val="r"/>
      <c:layout>
        <c:manualLayout>
          <c:xMode val="edge"/>
          <c:yMode val="edge"/>
          <c:x val="0.61523279682502952"/>
          <c:y val="0.14765587123800708"/>
          <c:w val="9.9182984215429024E-2"/>
          <c:h val="7.3082198895579265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a:t>使用量の推移</a:t>
            </a:r>
          </a:p>
        </c:rich>
      </c:tx>
      <c:layout>
        <c:manualLayout>
          <c:xMode val="edge"/>
          <c:yMode val="edge"/>
          <c:x val="0.30185796118550873"/>
          <c:y val="2.0231499756236927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FFCCFF"/>
        </a:solidFill>
        <a:ln w="3175">
          <a:solidFill>
            <a:srgbClr val="808080"/>
          </a:solidFill>
          <a:prstDash val="solid"/>
        </a:ln>
      </c:spPr>
    </c:backWall>
    <c:plotArea>
      <c:layout>
        <c:manualLayout>
          <c:layoutTarget val="inner"/>
          <c:xMode val="edge"/>
          <c:yMode val="edge"/>
          <c:x val="7.3283462516375672E-2"/>
          <c:y val="9.012246892026729E-2"/>
          <c:w val="0.68223413914054487"/>
          <c:h val="0.77799600720965401"/>
        </c:manualLayout>
      </c:layout>
      <c:bar3DChart>
        <c:barDir val="col"/>
        <c:grouping val="clustered"/>
        <c:varyColors val="0"/>
        <c:ser>
          <c:idx val="0"/>
          <c:order val="0"/>
          <c:tx>
            <c:strRef>
              <c:f>一覧表!$C$4</c:f>
              <c:strCache>
                <c:ptCount val="1"/>
                <c:pt idx="0">
                  <c:v>前年</c:v>
                </c:pt>
              </c:strCache>
            </c:strRef>
          </c:tx>
          <c:spPr>
            <a:solidFill>
              <a:srgbClr val="CCCCFF"/>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(一覧表!$C$6,一覧表!$F$6,一覧表!$I$6,一覧表!$L$6,一覧表!$O$6,一覧表!$R$6,一覧表!$U$6,一覧表!$X$6,一覧表!$AA$6,一覧表!$AD$6,一覧表!$AG$6,一覧表!$AJ$6)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5A-4221-890C-7C09C6C5FEC9}"/>
            </c:ext>
          </c:extLst>
        </c:ser>
        <c:ser>
          <c:idx val="2"/>
          <c:order val="1"/>
          <c:tx>
            <c:strRef>
              <c:f>一覧表!$D$4</c:f>
              <c:strCache>
                <c:ptCount val="1"/>
                <c:pt idx="0">
                  <c:v>今年</c:v>
                </c:pt>
              </c:strCache>
            </c:strRef>
          </c:tx>
          <c:spPr>
            <a:solidFill>
              <a:srgbClr val="FF8080"/>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(一覧表!$D$6,一覧表!$G$6,一覧表!$J$6,一覧表!$M$6,一覧表!$P$6,一覧表!$S$6,一覧表!$V$6,一覧表!$Y$6,一覧表!$AB$6,一覧表!$AE$6,一覧表!$AH$6,一覧表!$AK$6)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55A-4221-890C-7C09C6C5FEC9}"/>
            </c:ext>
          </c:extLst>
        </c:ser>
        <c:dLbls>
          <c:showLegendKey val="0"/>
          <c:showVal val="0"/>
          <c:showCatName val="0"/>
          <c:showSerName val="0"/>
          <c:showPercent val="0"/>
          <c:showBubbleSize val="0"/>
        </c:dLbls>
        <c:gapWidth val="150"/>
        <c:shape val="box"/>
        <c:axId val="417458767"/>
        <c:axId val="1"/>
        <c:axId val="0"/>
      </c:bar3DChart>
      <c:catAx>
        <c:axId val="417458767"/>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ｋWh</a:t>
                </a:r>
              </a:p>
            </c:rich>
          </c:tx>
          <c:layout>
            <c:manualLayout>
              <c:xMode val="edge"/>
              <c:yMode val="edge"/>
              <c:x val="3.3146349407054049E-2"/>
              <c:y val="3.6136692160182497E-2"/>
            </c:manualLayout>
          </c:layout>
          <c:overlay val="0"/>
          <c:spPr>
            <a:noFill/>
            <a:ln w="25400">
              <a:noFill/>
            </a:ln>
          </c:spPr>
        </c:title>
        <c:numFmt formatCode="0&quot;月&quot;" sourceLinked="0"/>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7458767"/>
        <c:crosses val="autoZero"/>
        <c:crossBetween val="between"/>
      </c:valAx>
      <c:spPr>
        <a:noFill/>
        <a:ln w="25400">
          <a:noFill/>
        </a:ln>
      </c:spPr>
    </c:plotArea>
    <c:legend>
      <c:legendPos val="r"/>
      <c:layout>
        <c:manualLayout>
          <c:xMode val="edge"/>
          <c:yMode val="edge"/>
          <c:x val="0.5912317749799354"/>
          <c:y val="0.14317480913694067"/>
          <c:w val="9.1588801413768323E-2"/>
          <c:h val="6.866546968812460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1300" b="1" i="0" u="none" strike="noStrike" baseline="0">
                <a:solidFill>
                  <a:srgbClr val="000000"/>
                </a:solidFill>
                <a:latin typeface="ＭＳ Ｐゴシック"/>
                <a:ea typeface="ＭＳ Ｐゴシック"/>
              </a:rPr>
              <a:t>CO</a:t>
            </a:r>
            <a:r>
              <a:rPr lang="ja-JP" altLang="en-US" sz="1300" b="1" i="0" u="none" strike="noStrike" baseline="-25000">
                <a:solidFill>
                  <a:srgbClr val="000000"/>
                </a:solidFill>
                <a:latin typeface="ＭＳ Ｐゴシック"/>
                <a:ea typeface="ＭＳ Ｐゴシック"/>
              </a:rPr>
              <a:t>2</a:t>
            </a:r>
            <a:r>
              <a:rPr lang="ja-JP" altLang="en-US" sz="1300" b="1" i="0" u="none" strike="noStrike" baseline="0">
                <a:solidFill>
                  <a:srgbClr val="000000"/>
                </a:solidFill>
                <a:latin typeface="ＭＳ Ｐゴシック"/>
                <a:ea typeface="ＭＳ Ｐゴシック"/>
              </a:rPr>
              <a:t>排出量の推移</a:t>
            </a:r>
          </a:p>
        </c:rich>
      </c:tx>
      <c:layout>
        <c:manualLayout>
          <c:xMode val="edge"/>
          <c:yMode val="edge"/>
          <c:x val="0.30185810804304525"/>
          <c:y val="2.023170782907479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CCFFCC"/>
        </a:solidFill>
        <a:ln w="3175">
          <a:solidFill>
            <a:srgbClr val="808080"/>
          </a:solidFill>
          <a:prstDash val="solid"/>
        </a:ln>
      </c:spPr>
    </c:backWall>
    <c:plotArea>
      <c:layout>
        <c:manualLayout>
          <c:layoutTarget val="inner"/>
          <c:xMode val="edge"/>
          <c:yMode val="edge"/>
          <c:x val="7.3283462516375672E-2"/>
          <c:y val="9.0122468920267235E-2"/>
          <c:w val="0.68223413914054487"/>
          <c:h val="0.77799600720965378"/>
        </c:manualLayout>
      </c:layout>
      <c:bar3DChart>
        <c:barDir val="col"/>
        <c:grouping val="clustered"/>
        <c:varyColors val="0"/>
        <c:ser>
          <c:idx val="0"/>
          <c:order val="0"/>
          <c:tx>
            <c:strRef>
              <c:f>一覧表!$C$18</c:f>
              <c:strCache>
                <c:ptCount val="1"/>
                <c:pt idx="0">
                  <c:v>前年</c:v>
                </c:pt>
              </c:strCache>
            </c:strRef>
          </c:tx>
          <c:spPr>
            <a:solidFill>
              <a:srgbClr val="CCCCFF"/>
            </a:solidFill>
            <a:ln w="12700">
              <a:solidFill>
                <a:srgbClr val="000000"/>
              </a:solidFill>
              <a:prstDash val="solid"/>
            </a:ln>
          </c:spPr>
          <c:invertIfNegative val="0"/>
          <c:cat>
            <c:numRef>
              <c:f>(一覧表!$C$17,一覧表!$F$17,一覧表!$I$17,一覧表!$L$17,一覧表!$O$17,一覧表!$R$17,一覧表!$U$17,一覧表!$X$17,一覧表!$AA$17,一覧表!$AD$17,一覧表!$AG$17,一覧表!$AJ$17)</c:f>
              <c:numCache>
                <c:formatCode>0"月"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(一覧表!$C$20,一覧表!$F$20,一覧表!$I$20,一覧表!$L$20,一覧表!$O$20,一覧表!$R$20,一覧表!$U$20,一覧表!$X$20,一覧表!$AA$20,一覧表!$AD$20,一覧表!$AG$20,一覧表!$AJ$20)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BC-4CBD-94CF-193D50402DF7}"/>
            </c:ext>
          </c:extLst>
        </c:ser>
        <c:ser>
          <c:idx val="2"/>
          <c:order val="1"/>
          <c:tx>
            <c:strRef>
              <c:f>一覧表!$D$18</c:f>
              <c:strCache>
                <c:ptCount val="1"/>
                <c:pt idx="0">
                  <c:v>今年</c:v>
                </c:pt>
              </c:strCache>
            </c:strRef>
          </c:tx>
          <c:spPr>
            <a:solidFill>
              <a:srgbClr val="FF8080"/>
            </a:solidFill>
            <a:ln w="12700">
              <a:solidFill>
                <a:srgbClr val="000000"/>
              </a:solidFill>
              <a:prstDash val="solid"/>
            </a:ln>
          </c:spPr>
          <c:invertIfNegative val="0"/>
          <c:cat>
            <c:numRef>
              <c:f>(一覧表!$C$17,一覧表!$F$17,一覧表!$I$17,一覧表!$L$17,一覧表!$O$17,一覧表!$R$17,一覧表!$U$17,一覧表!$X$17,一覧表!$AA$17,一覧表!$AD$17,一覧表!$AG$17,一覧表!$AJ$17)</c:f>
              <c:numCache>
                <c:formatCode>0"月"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(一覧表!$D$20,一覧表!$G$20,一覧表!$J$20,一覧表!$M$20,一覧表!$P$20,一覧表!$S$20,一覧表!$V$20,一覧表!$Y$20,一覧表!$AB$20,一覧表!$AE$20,一覧表!$AH$20,一覧表!$AK$20)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1BC-4CBD-94CF-193D50402DF7}"/>
            </c:ext>
          </c:extLst>
        </c:ser>
        <c:dLbls>
          <c:showLegendKey val="0"/>
          <c:showVal val="0"/>
          <c:showCatName val="0"/>
          <c:showSerName val="0"/>
          <c:showPercent val="0"/>
          <c:showBubbleSize val="0"/>
        </c:dLbls>
        <c:gapWidth val="150"/>
        <c:shape val="box"/>
        <c:axId val="417461551"/>
        <c:axId val="1"/>
        <c:axId val="0"/>
      </c:bar3DChart>
      <c:catAx>
        <c:axId val="417461551"/>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kg-CO</a:t>
                </a:r>
                <a:r>
                  <a:rPr lang="ja-JP" altLang="en-US" sz="1100" b="0" i="0" u="none" strike="noStrike" baseline="-25000">
                    <a:solidFill>
                      <a:srgbClr val="000000"/>
                    </a:solidFill>
                    <a:latin typeface="ＭＳ Ｐゴシック"/>
                    <a:ea typeface="ＭＳ Ｐゴシック"/>
                  </a:rPr>
                  <a:t>2</a:t>
                </a:r>
              </a:p>
            </c:rich>
          </c:tx>
          <c:layout>
            <c:manualLayout>
              <c:xMode val="edge"/>
              <c:yMode val="edge"/>
              <c:x val="3.0820882328811285E-2"/>
              <c:y val="4.3547020185450973E-2"/>
            </c:manualLayout>
          </c:layout>
          <c:overlay val="0"/>
          <c:spPr>
            <a:noFill/>
            <a:ln w="25400">
              <a:noFill/>
            </a:ln>
          </c:spPr>
        </c:title>
        <c:numFmt formatCode="0&quot;月&quot;" sourceLinked="0"/>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7461551"/>
        <c:crosses val="autoZero"/>
        <c:crossBetween val="between"/>
      </c:valAx>
      <c:spPr>
        <a:noFill/>
        <a:ln w="25400">
          <a:noFill/>
        </a:ln>
      </c:spPr>
    </c:plotArea>
    <c:legend>
      <c:legendPos val="r"/>
      <c:layout>
        <c:manualLayout>
          <c:xMode val="edge"/>
          <c:yMode val="edge"/>
          <c:x val="0.5998708258676434"/>
          <c:y val="0.14766555240472282"/>
          <c:w val="9.1657281467975332E-2"/>
          <c:h val="6.871565309922744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ＭＳ Ｐゴシック"/>
                <a:ea typeface="ＭＳ Ｐゴシック"/>
                <a:cs typeface="ＭＳ Ｐゴシック"/>
              </a:defRPr>
            </a:pPr>
            <a:r>
              <a:rPr lang="ja-JP" altLang="en-US" sz="1300"/>
              <a:t>金額の推移</a:t>
            </a:r>
          </a:p>
        </c:rich>
      </c:tx>
      <c:layout>
        <c:manualLayout>
          <c:xMode val="edge"/>
          <c:yMode val="edge"/>
          <c:x val="0.38037591399882881"/>
          <c:y val="3.126684706220674E-2"/>
        </c:manualLayout>
      </c:layout>
      <c:overlay val="0"/>
      <c:spPr>
        <a:noFill/>
        <a:ln w="25400">
          <a:noFill/>
        </a:ln>
      </c:spPr>
    </c:title>
    <c:autoTitleDeleted val="0"/>
    <c:view3D>
      <c:rotX val="15"/>
      <c:hPercent val="115"/>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3175">
          <a:solidFill>
            <a:srgbClr val="808080"/>
          </a:solidFill>
          <a:prstDash val="solid"/>
        </a:ln>
      </c:spPr>
    </c:sideWall>
    <c:backWall>
      <c:thickness val="0"/>
      <c:spPr>
        <a:solidFill>
          <a:srgbClr val="FFFF99"/>
        </a:solidFill>
        <a:ln w="3175">
          <a:solidFill>
            <a:srgbClr val="808080"/>
          </a:solidFill>
          <a:prstDash val="solid"/>
        </a:ln>
      </c:spPr>
    </c:backWall>
    <c:plotArea>
      <c:layout>
        <c:manualLayout>
          <c:layoutTarget val="inner"/>
          <c:xMode val="edge"/>
          <c:yMode val="edge"/>
          <c:x val="6.6304085133863697E-2"/>
          <c:y val="9.380093703946181E-2"/>
          <c:w val="0.69444804955994077"/>
          <c:h val="0.7724783050308619"/>
        </c:manualLayout>
      </c:layout>
      <c:bar3DChart>
        <c:barDir val="col"/>
        <c:grouping val="clustered"/>
        <c:varyColors val="0"/>
        <c:ser>
          <c:idx val="0"/>
          <c:order val="0"/>
          <c:tx>
            <c:strRef>
              <c:f>一覧表!$C$35</c:f>
              <c:strCache>
                <c:ptCount val="1"/>
                <c:pt idx="0">
                  <c:v>前年</c:v>
                </c:pt>
              </c:strCache>
            </c:strRef>
          </c:tx>
          <c:spPr>
            <a:solidFill>
              <a:srgbClr val="CCCCFF"/>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(一覧表!$C$37,一覧表!$F$37,一覧表!$I$37,一覧表!$L$37,一覧表!$O$37,一覧表!$R$37,一覧表!$U$37,一覧表!$X$37,一覧表!$AA$37,一覧表!$AD$37,一覧表!$AG$37,一覧表!$AJ$37)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93-489A-A42A-EB8F16AE2D30}"/>
            </c:ext>
          </c:extLst>
        </c:ser>
        <c:ser>
          <c:idx val="1"/>
          <c:order val="1"/>
          <c:tx>
            <c:strRef>
              <c:f>一覧表!$D$35</c:f>
              <c:strCache>
                <c:ptCount val="1"/>
                <c:pt idx="0">
                  <c:v>今年</c:v>
                </c:pt>
              </c:strCache>
            </c:strRef>
          </c:tx>
          <c:spPr>
            <a:solidFill>
              <a:srgbClr val="FF8080"/>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(一覧表!$D$37,一覧表!$G$37,一覧表!$J$37,一覧表!$M$37,一覧表!$P$37,一覧表!$S$37,一覧表!$V$37,一覧表!$Y$37,一覧表!$AB$37,一覧表!$AE$37,一覧表!$AH$37,一覧表!$AK$37)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E93-489A-A42A-EB8F16AE2D30}"/>
            </c:ext>
          </c:extLst>
        </c:ser>
        <c:dLbls>
          <c:showLegendKey val="0"/>
          <c:showVal val="0"/>
          <c:showCatName val="0"/>
          <c:showSerName val="0"/>
          <c:showPercent val="0"/>
          <c:showBubbleSize val="0"/>
        </c:dLbls>
        <c:gapWidth val="150"/>
        <c:shape val="box"/>
        <c:axId val="417449951"/>
        <c:axId val="1"/>
        <c:axId val="0"/>
      </c:bar3DChart>
      <c:catAx>
        <c:axId val="417449951"/>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2.8455975943287533E-2"/>
              <c:y val="4.8514337581409273E-2"/>
            </c:manualLayout>
          </c:layout>
          <c:overlay val="0"/>
          <c:spPr>
            <a:noFill/>
            <a:ln w="25400">
              <a:noFill/>
            </a:ln>
          </c:spPr>
        </c:title>
        <c:numFmt formatCode="#&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7449951"/>
        <c:crosses val="autoZero"/>
        <c:crossBetween val="between"/>
      </c:valAx>
      <c:spPr>
        <a:noFill/>
        <a:ln w="25400">
          <a:noFill/>
        </a:ln>
      </c:spPr>
    </c:plotArea>
    <c:legend>
      <c:legendPos val="r"/>
      <c:layout>
        <c:manualLayout>
          <c:xMode val="edge"/>
          <c:yMode val="edge"/>
          <c:x val="0.60164542646631258"/>
          <c:y val="0.14108639412926488"/>
          <c:w val="9.8303245356289426E-2"/>
          <c:h val="7.383277620236140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a:t>使用量の推移</a:t>
            </a:r>
          </a:p>
        </c:rich>
      </c:tx>
      <c:layout>
        <c:manualLayout>
          <c:xMode val="edge"/>
          <c:yMode val="edge"/>
          <c:x val="0.30185796118550873"/>
          <c:y val="2.0231622507040633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FFCCFF"/>
        </a:solidFill>
        <a:ln w="3175">
          <a:solidFill>
            <a:srgbClr val="808080"/>
          </a:solidFill>
          <a:prstDash val="solid"/>
        </a:ln>
      </c:spPr>
    </c:backWall>
    <c:plotArea>
      <c:layout>
        <c:manualLayout>
          <c:layoutTarget val="inner"/>
          <c:xMode val="edge"/>
          <c:yMode val="edge"/>
          <c:x val="7.3283462516375672E-2"/>
          <c:y val="9.012246892026736E-2"/>
          <c:w val="0.68223413914054487"/>
          <c:h val="0.77799600720965423"/>
        </c:manualLayout>
      </c:layout>
      <c:bar3DChart>
        <c:barDir val="col"/>
        <c:grouping val="clustered"/>
        <c:varyColors val="0"/>
        <c:ser>
          <c:idx val="0"/>
          <c:order val="0"/>
          <c:tx>
            <c:strRef>
              <c:f>一覧表!$C$4</c:f>
              <c:strCache>
                <c:ptCount val="1"/>
                <c:pt idx="0">
                  <c:v>前年</c:v>
                </c:pt>
              </c:strCache>
            </c:strRef>
          </c:tx>
          <c:spPr>
            <a:solidFill>
              <a:srgbClr val="CCCCFF"/>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(一覧表!$C$7,一覧表!$F$7,一覧表!$I$7,一覧表!$L$7,一覧表!$O$7,一覧表!$R$7,一覧表!$U$7,一覧表!$X$7,一覧表!$AA$7,一覧表!$AD$7,一覧表!$AG$7,一覧表!$AJ$7)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1F5-44F2-8CAD-4385B8A6834C}"/>
            </c:ext>
          </c:extLst>
        </c:ser>
        <c:ser>
          <c:idx val="2"/>
          <c:order val="1"/>
          <c:tx>
            <c:strRef>
              <c:f>一覧表!$D$4</c:f>
              <c:strCache>
                <c:ptCount val="1"/>
                <c:pt idx="0">
                  <c:v>今年</c:v>
                </c:pt>
              </c:strCache>
            </c:strRef>
          </c:tx>
          <c:spPr>
            <a:solidFill>
              <a:srgbClr val="800080"/>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(一覧表!$D$7,一覧表!$G$7,一覧表!$J$7,一覧表!$M$7,一覧表!$P$7,一覧表!$S$7,一覧表!$V$7,一覧表!$Y$7,一覧表!$AB$7,一覧表!$AE$7,一覧表!$AH$7,一覧表!$AK$7)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1F5-44F2-8CAD-4385B8A6834C}"/>
            </c:ext>
          </c:extLst>
        </c:ser>
        <c:dLbls>
          <c:showLegendKey val="0"/>
          <c:showVal val="0"/>
          <c:showCatName val="0"/>
          <c:showSerName val="0"/>
          <c:showPercent val="0"/>
          <c:showBubbleSize val="0"/>
        </c:dLbls>
        <c:gapWidth val="150"/>
        <c:shape val="box"/>
        <c:axId val="417462015"/>
        <c:axId val="1"/>
        <c:axId val="0"/>
      </c:bar3DChart>
      <c:catAx>
        <c:axId val="417462015"/>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m</a:t>
                </a:r>
                <a:r>
                  <a:rPr lang="ja-JP" altLang="en-US" sz="1100" b="0" i="0" u="none" strike="noStrike" baseline="30000">
                    <a:solidFill>
                      <a:srgbClr val="000000"/>
                    </a:solidFill>
                    <a:latin typeface="ＭＳ Ｐゴシック"/>
                    <a:ea typeface="ＭＳ Ｐゴシック"/>
                  </a:rPr>
                  <a:t>3</a:t>
                </a:r>
              </a:p>
            </c:rich>
          </c:tx>
          <c:layout>
            <c:manualLayout>
              <c:xMode val="edge"/>
              <c:yMode val="edge"/>
              <c:x val="3.3146349407054049E-2"/>
              <c:y val="3.6136559572389218E-2"/>
            </c:manualLayout>
          </c:layout>
          <c:overlay val="0"/>
          <c:spPr>
            <a:noFill/>
            <a:ln w="25400">
              <a:noFill/>
            </a:ln>
          </c:spPr>
        </c:title>
        <c:numFmt formatCode="0&quot;月&quot;" sourceLinked="0"/>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7462015"/>
        <c:crosses val="autoZero"/>
        <c:crossBetween val="between"/>
      </c:valAx>
      <c:spPr>
        <a:noFill/>
        <a:ln w="25400">
          <a:noFill/>
        </a:ln>
      </c:spPr>
    </c:plotArea>
    <c:legend>
      <c:legendPos val="r"/>
      <c:layout>
        <c:manualLayout>
          <c:xMode val="edge"/>
          <c:yMode val="edge"/>
          <c:x val="0.5912317749799354"/>
          <c:y val="0.14480118231688438"/>
          <c:w val="9.1588801413768323E-2"/>
          <c:h val="6.862972703560664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1300" b="1" i="0" u="none" strike="noStrike" baseline="0">
                <a:solidFill>
                  <a:srgbClr val="000000"/>
                </a:solidFill>
                <a:latin typeface="ＭＳ Ｐゴシック"/>
                <a:ea typeface="ＭＳ Ｐゴシック"/>
              </a:rPr>
              <a:t>CO</a:t>
            </a:r>
            <a:r>
              <a:rPr lang="ja-JP" altLang="en-US" sz="1300" b="1" i="0" u="none" strike="noStrike" baseline="-25000">
                <a:solidFill>
                  <a:srgbClr val="000000"/>
                </a:solidFill>
                <a:latin typeface="ＭＳ Ｐゴシック"/>
                <a:ea typeface="ＭＳ Ｐゴシック"/>
              </a:rPr>
              <a:t>2</a:t>
            </a:r>
            <a:r>
              <a:rPr lang="ja-JP" altLang="en-US" sz="1300" b="1" i="0" u="none" strike="noStrike" baseline="0">
                <a:solidFill>
                  <a:srgbClr val="000000"/>
                </a:solidFill>
                <a:latin typeface="ＭＳ Ｐゴシック"/>
                <a:ea typeface="ＭＳ Ｐゴシック"/>
              </a:rPr>
              <a:t>排出量の推移</a:t>
            </a:r>
          </a:p>
        </c:rich>
      </c:tx>
      <c:layout>
        <c:manualLayout>
          <c:xMode val="edge"/>
          <c:yMode val="edge"/>
          <c:x val="0.30123952337820997"/>
          <c:y val="2.0187836777726606E-2"/>
        </c:manualLayout>
      </c:layout>
      <c:overlay val="0"/>
      <c:spPr>
        <a:noFill/>
        <a:ln w="25400">
          <a:noFill/>
        </a:ln>
      </c:spPr>
    </c:title>
    <c:autoTitleDeleted val="0"/>
    <c:view3D>
      <c:rotX val="15"/>
      <c:hPercent val="119"/>
      <c:rotY val="20"/>
      <c:depthPercent val="100"/>
      <c:rAngAx val="1"/>
    </c:view3D>
    <c:floor>
      <c:thickness val="0"/>
      <c:spPr>
        <a:solidFill>
          <a:srgbClr val="CCCCFF"/>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CCFFCC"/>
        </a:solidFill>
        <a:ln w="3175">
          <a:solidFill>
            <a:srgbClr val="808080"/>
          </a:solidFill>
          <a:prstDash val="solid"/>
        </a:ln>
      </c:spPr>
    </c:backWall>
    <c:plotArea>
      <c:layout>
        <c:manualLayout>
          <c:layoutTarget val="inner"/>
          <c:xMode val="edge"/>
          <c:yMode val="edge"/>
          <c:x val="9.4028529718764131E-2"/>
          <c:y val="8.8092507408326193E-2"/>
          <c:w val="0.68083620592660632"/>
          <c:h val="0.77447996096486793"/>
        </c:manualLayout>
      </c:layout>
      <c:bar3DChart>
        <c:barDir val="col"/>
        <c:grouping val="clustered"/>
        <c:varyColors val="0"/>
        <c:ser>
          <c:idx val="1"/>
          <c:order val="0"/>
          <c:tx>
            <c:strRef>
              <c:f>一覧表!$C$18</c:f>
              <c:strCache>
                <c:ptCount val="1"/>
                <c:pt idx="0">
                  <c:v>前年</c:v>
                </c:pt>
              </c:strCache>
            </c:strRef>
          </c:tx>
          <c:spPr>
            <a:solidFill>
              <a:srgbClr val="CCCCFF"/>
            </a:solidFill>
            <a:ln w="12700">
              <a:solidFill>
                <a:srgbClr val="000000"/>
              </a:solidFill>
              <a:prstDash val="solid"/>
            </a:ln>
          </c:spPr>
          <c:invertIfNegative val="0"/>
          <c:cat>
            <c:numRef>
              <c:f>(一覧表!$C$17,一覧表!$F$17,一覧表!$I$17,一覧表!$L$17,一覧表!$O$17,一覧表!$R$17,一覧表!$U$17,一覧表!$X$17,一覧表!$AA$17,一覧表!$AD$17,一覧表!$AG$17,一覧表!$AJ$17,一覧表!$C$17,一覧表!$C$17,一覧表!$F$17,一覧表!$F$17)</c:f>
              <c:numCache>
                <c:formatCode>0"月"</c:formatCode>
                <c:ptCount val="16"/>
                <c:pt idx="0">
                  <c:v>1</c:v>
                </c:pt>
                <c:pt idx="1">
                  <c:v>2</c:v>
                </c:pt>
                <c:pt idx="2">
                  <c:v>3</c:v>
                </c:pt>
                <c:pt idx="3">
                  <c:v>4</c:v>
                </c:pt>
                <c:pt idx="4">
                  <c:v>5</c:v>
                </c:pt>
                <c:pt idx="5">
                  <c:v>6</c:v>
                </c:pt>
                <c:pt idx="6">
                  <c:v>7</c:v>
                </c:pt>
                <c:pt idx="7">
                  <c:v>8</c:v>
                </c:pt>
                <c:pt idx="8">
                  <c:v>9</c:v>
                </c:pt>
                <c:pt idx="9">
                  <c:v>10</c:v>
                </c:pt>
                <c:pt idx="10">
                  <c:v>11</c:v>
                </c:pt>
                <c:pt idx="11">
                  <c:v>12</c:v>
                </c:pt>
                <c:pt idx="12">
                  <c:v>1</c:v>
                </c:pt>
                <c:pt idx="13">
                  <c:v>1</c:v>
                </c:pt>
                <c:pt idx="14">
                  <c:v>2</c:v>
                </c:pt>
                <c:pt idx="15">
                  <c:v>2</c:v>
                </c:pt>
              </c:numCache>
            </c:numRef>
          </c:cat>
          <c:val>
            <c:numRef>
              <c:f>(一覧表!$C$21,一覧表!$F$21,一覧表!$I$21,一覧表!$L$21,一覧表!$O$21,一覧表!$R$21,一覧表!$U$21,一覧表!$X$21,一覧表!$AA$21,一覧表!$AD$21,一覧表!$AG$21,一覧表!$AJ$21)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CF-4837-94AA-48D05937619E}"/>
            </c:ext>
          </c:extLst>
        </c:ser>
        <c:ser>
          <c:idx val="0"/>
          <c:order val="1"/>
          <c:tx>
            <c:strRef>
              <c:f>一覧表!$D$18</c:f>
              <c:strCache>
                <c:ptCount val="1"/>
                <c:pt idx="0">
                  <c:v>今年</c:v>
                </c:pt>
              </c:strCache>
            </c:strRef>
          </c:tx>
          <c:spPr>
            <a:solidFill>
              <a:srgbClr val="800080"/>
            </a:solidFill>
            <a:ln w="12700">
              <a:solidFill>
                <a:srgbClr val="000000"/>
              </a:solidFill>
              <a:prstDash val="solid"/>
            </a:ln>
          </c:spPr>
          <c:invertIfNegative val="0"/>
          <c:cat>
            <c:numRef>
              <c:f>(一覧表!$C$17,一覧表!$F$17,一覧表!$I$17,一覧表!$L$17,一覧表!$O$17,一覧表!$R$17,一覧表!$U$17,一覧表!$X$17,一覧表!$AA$17,一覧表!$AD$17,一覧表!$AG$17,一覧表!$AJ$17,一覧表!$C$17,一覧表!$C$17,一覧表!$F$17,一覧表!$F$17)</c:f>
              <c:numCache>
                <c:formatCode>0"月"</c:formatCode>
                <c:ptCount val="16"/>
                <c:pt idx="0">
                  <c:v>1</c:v>
                </c:pt>
                <c:pt idx="1">
                  <c:v>2</c:v>
                </c:pt>
                <c:pt idx="2">
                  <c:v>3</c:v>
                </c:pt>
                <c:pt idx="3">
                  <c:v>4</c:v>
                </c:pt>
                <c:pt idx="4">
                  <c:v>5</c:v>
                </c:pt>
                <c:pt idx="5">
                  <c:v>6</c:v>
                </c:pt>
                <c:pt idx="6">
                  <c:v>7</c:v>
                </c:pt>
                <c:pt idx="7">
                  <c:v>8</c:v>
                </c:pt>
                <c:pt idx="8">
                  <c:v>9</c:v>
                </c:pt>
                <c:pt idx="9">
                  <c:v>10</c:v>
                </c:pt>
                <c:pt idx="10">
                  <c:v>11</c:v>
                </c:pt>
                <c:pt idx="11">
                  <c:v>12</c:v>
                </c:pt>
                <c:pt idx="12">
                  <c:v>1</c:v>
                </c:pt>
                <c:pt idx="13">
                  <c:v>1</c:v>
                </c:pt>
                <c:pt idx="14">
                  <c:v>2</c:v>
                </c:pt>
                <c:pt idx="15">
                  <c:v>2</c:v>
                </c:pt>
              </c:numCache>
            </c:numRef>
          </c:cat>
          <c:val>
            <c:numRef>
              <c:f>(一覧表!$D$21,一覧表!$G$21,一覧表!$J$21,一覧表!$M$21,一覧表!$P$21,一覧表!$S$21,一覧表!$V$21,一覧表!$Y$21,一覧表!$AB$21,一覧表!$AE$21,一覧表!$AH$21,一覧表!$AK$21)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9CF-4837-94AA-48D05937619E}"/>
            </c:ext>
          </c:extLst>
        </c:ser>
        <c:dLbls>
          <c:showLegendKey val="0"/>
          <c:showVal val="0"/>
          <c:showCatName val="0"/>
          <c:showSerName val="0"/>
          <c:showPercent val="0"/>
          <c:showBubbleSize val="0"/>
        </c:dLbls>
        <c:gapWidth val="150"/>
        <c:shape val="box"/>
        <c:axId val="417451343"/>
        <c:axId val="1"/>
        <c:axId val="0"/>
      </c:bar3DChart>
      <c:catAx>
        <c:axId val="417451343"/>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kg-CO</a:t>
                </a:r>
                <a:r>
                  <a:rPr lang="ja-JP" altLang="en-US" sz="1100" b="0" i="0" u="none" strike="noStrike" baseline="-25000">
                    <a:solidFill>
                      <a:srgbClr val="000000"/>
                    </a:solidFill>
                    <a:latin typeface="ＭＳ Ｐゴシック"/>
                    <a:ea typeface="ＭＳ Ｐゴシック"/>
                  </a:rPr>
                  <a:t>2</a:t>
                </a:r>
              </a:p>
            </c:rich>
          </c:tx>
          <c:layout>
            <c:manualLayout>
              <c:xMode val="edge"/>
              <c:yMode val="edge"/>
              <c:x val="4.0049037441304877E-2"/>
              <c:y val="3.503566877968535E-2"/>
            </c:manualLayout>
          </c:layout>
          <c:overlay val="0"/>
          <c:spPr>
            <a:noFill/>
            <a:ln w="25400">
              <a:noFill/>
            </a:ln>
          </c:spPr>
        </c:title>
        <c:numFmt formatCode="0&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7451343"/>
        <c:crosses val="autoZero"/>
        <c:crossBetween val="between"/>
      </c:valAx>
      <c:spPr>
        <a:noFill/>
        <a:ln w="25400">
          <a:noFill/>
        </a:ln>
      </c:spPr>
    </c:plotArea>
    <c:legend>
      <c:legendPos val="r"/>
      <c:layout>
        <c:manualLayout>
          <c:xMode val="edge"/>
          <c:yMode val="edge"/>
          <c:x val="0.62037589619547118"/>
          <c:y val="0.14605550542864362"/>
          <c:w val="0.10178622488476591"/>
          <c:h val="7.749883961519867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b="1" i="0" u="none" strike="noStrike" baseline="0">
                <a:solidFill>
                  <a:srgbClr val="000000"/>
                </a:solidFill>
                <a:latin typeface="ＭＳ Ｐゴシック"/>
                <a:ea typeface="ＭＳ Ｐゴシック"/>
                <a:cs typeface="ＭＳ Ｐゴシック"/>
              </a:defRPr>
            </a:pPr>
            <a:r>
              <a:rPr lang="ja-JP" altLang="en-US" sz="1300"/>
              <a:t>金額の推移</a:t>
            </a:r>
          </a:p>
        </c:rich>
      </c:tx>
      <c:layout>
        <c:manualLayout>
          <c:xMode val="edge"/>
          <c:yMode val="edge"/>
          <c:x val="0.38037591399882881"/>
          <c:y val="3.1266810448597318E-2"/>
        </c:manualLayout>
      </c:layout>
      <c:overlay val="0"/>
      <c:spPr>
        <a:noFill/>
        <a:ln w="25400">
          <a:noFill/>
        </a:ln>
      </c:spPr>
    </c:title>
    <c:autoTitleDeleted val="0"/>
    <c:view3D>
      <c:rotX val="15"/>
      <c:hPercent val="115"/>
      <c:rotY val="20"/>
      <c:depthPercent val="100"/>
      <c:rAngAx val="1"/>
    </c:view3D>
    <c:floor>
      <c:thickness val="0"/>
      <c:spPr>
        <a:solidFill>
          <a:srgbClr val="C0C0C0"/>
        </a:solidFill>
        <a:ln w="3175">
          <a:solidFill>
            <a:srgbClr val="000000"/>
          </a:solidFill>
          <a:prstDash val="solid"/>
        </a:ln>
      </c:spPr>
    </c:floor>
    <c:sideWall>
      <c:thickness val="0"/>
      <c:spPr>
        <a:solidFill>
          <a:srgbClr val="FFFF99"/>
        </a:solidFill>
        <a:ln w="3175">
          <a:solidFill>
            <a:srgbClr val="808080"/>
          </a:solidFill>
          <a:prstDash val="solid"/>
        </a:ln>
      </c:spPr>
    </c:sideWall>
    <c:backWall>
      <c:thickness val="0"/>
      <c:spPr>
        <a:solidFill>
          <a:srgbClr val="FFFF99"/>
        </a:solidFill>
        <a:ln w="3175">
          <a:solidFill>
            <a:srgbClr val="808080"/>
          </a:solidFill>
          <a:prstDash val="solid"/>
        </a:ln>
      </c:spPr>
    </c:backWall>
    <c:plotArea>
      <c:layout>
        <c:manualLayout>
          <c:layoutTarget val="inner"/>
          <c:xMode val="edge"/>
          <c:yMode val="edge"/>
          <c:x val="6.630408513386371E-2"/>
          <c:y val="9.3800937039461824E-2"/>
          <c:w val="0.69444804955994077"/>
          <c:h val="0.7724783050308619"/>
        </c:manualLayout>
      </c:layout>
      <c:bar3DChart>
        <c:barDir val="col"/>
        <c:grouping val="clustered"/>
        <c:varyColors val="0"/>
        <c:ser>
          <c:idx val="0"/>
          <c:order val="0"/>
          <c:tx>
            <c:strRef>
              <c:f>一覧表!$C$35</c:f>
              <c:strCache>
                <c:ptCount val="1"/>
                <c:pt idx="0">
                  <c:v>前年</c:v>
                </c:pt>
              </c:strCache>
            </c:strRef>
          </c:tx>
          <c:spPr>
            <a:solidFill>
              <a:srgbClr val="CCCCFF"/>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(一覧表!$C$38,一覧表!$F$38,一覧表!$I$38,一覧表!$L$38,一覧表!$O$38,一覧表!$R$38,一覧表!$U$38,一覧表!$X$38,一覧表!$AA$38,一覧表!$AD$38,一覧表!$AG$38,一覧表!$AJ$38)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52A-4C53-AE14-F395A5F6F1DF}"/>
            </c:ext>
          </c:extLst>
        </c:ser>
        <c:ser>
          <c:idx val="1"/>
          <c:order val="1"/>
          <c:tx>
            <c:strRef>
              <c:f>一覧表!$D$35</c:f>
              <c:strCache>
                <c:ptCount val="1"/>
                <c:pt idx="0">
                  <c:v>今年</c:v>
                </c:pt>
              </c:strCache>
            </c:strRef>
          </c:tx>
          <c:spPr>
            <a:solidFill>
              <a:srgbClr val="800080"/>
            </a:solidFill>
            <a:ln w="12700">
              <a:solidFill>
                <a:srgbClr val="000000"/>
              </a:solidFill>
              <a:prstDash val="solid"/>
            </a:ln>
          </c:spPr>
          <c:invertIfNegative val="0"/>
          <c:cat>
            <c:numRef>
              <c:f>(一覧表!$C$34,一覧表!$F$34,一覧表!$I$34,一覧表!$L$34,一覧表!$O$34,一覧表!$R$34,一覧表!$U$34,一覧表!$X$34,一覧表!$AA$34,一覧表!$AD$34,一覧表!$AG$34,一覧表!$AJ$34)</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(一覧表!$D$38,一覧表!$G$38,一覧表!$J$38,一覧表!$M$38,一覧表!$P$38,一覧表!$S$38,一覧表!$V$38,一覧表!$Y$38,一覧表!$AB$38,一覧表!$AE$38,一覧表!$AH$38,一覧表!$AK$38)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52A-4C53-AE14-F395A5F6F1DF}"/>
            </c:ext>
          </c:extLst>
        </c:ser>
        <c:dLbls>
          <c:showLegendKey val="0"/>
          <c:showVal val="0"/>
          <c:showCatName val="0"/>
          <c:showSerName val="0"/>
          <c:showPercent val="0"/>
          <c:showBubbleSize val="0"/>
        </c:dLbls>
        <c:gapWidth val="150"/>
        <c:shape val="box"/>
        <c:axId val="417447631"/>
        <c:axId val="1"/>
        <c:axId val="0"/>
      </c:bar3DChart>
      <c:catAx>
        <c:axId val="417447631"/>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2.1508748847622054E-2"/>
              <c:y val="4.3642372332742159E-2"/>
            </c:manualLayout>
          </c:layout>
          <c:overlay val="0"/>
          <c:spPr>
            <a:noFill/>
            <a:ln w="25400">
              <a:noFill/>
            </a:ln>
          </c:spPr>
        </c:title>
        <c:numFmt formatCode="#&quot;月&quot;"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7447631"/>
        <c:crosses val="autoZero"/>
        <c:crossBetween val="between"/>
      </c:valAx>
      <c:spPr>
        <a:noFill/>
        <a:ln w="25400">
          <a:noFill/>
        </a:ln>
      </c:spPr>
    </c:plotArea>
    <c:legend>
      <c:legendPos val="r"/>
      <c:layout>
        <c:manualLayout>
          <c:xMode val="edge"/>
          <c:yMode val="edge"/>
          <c:x val="0.60149560824231496"/>
          <c:y val="0.14361768950385409"/>
          <c:w val="9.5944084750307898E-2"/>
          <c:h val="7.407649248093527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ＭＳ Ｐゴシック"/>
                <a:ea typeface="ＭＳ Ｐゴシック"/>
                <a:cs typeface="ＭＳ Ｐゴシック"/>
              </a:defRPr>
            </a:pPr>
            <a:r>
              <a:rPr lang="ja-JP" altLang="en-US"/>
              <a:t>使用量の推移</a:t>
            </a:r>
          </a:p>
        </c:rich>
      </c:tx>
      <c:layout>
        <c:manualLayout>
          <c:xMode val="edge"/>
          <c:yMode val="edge"/>
          <c:x val="0.299545567752936"/>
          <c:y val="3.2389600934919632E-2"/>
        </c:manualLayout>
      </c:layout>
      <c:overlay val="0"/>
      <c:spPr>
        <a:noFill/>
        <a:ln w="25400">
          <a:noFill/>
        </a:ln>
      </c:spPr>
    </c:title>
    <c:autoTitleDeleted val="0"/>
    <c:view3D>
      <c:rotX val="15"/>
      <c:hPercent val="119"/>
      <c:rotY val="20"/>
      <c:depthPercent val="100"/>
      <c:rAngAx val="1"/>
    </c:view3D>
    <c:floor>
      <c:thickness val="0"/>
      <c:spPr>
        <a:solidFill>
          <a:srgbClr val="C0C0C0"/>
        </a:solidFill>
        <a:ln w="3175">
          <a:solidFill>
            <a:srgbClr val="000000"/>
          </a:solidFill>
          <a:prstDash val="solid"/>
        </a:ln>
      </c:spPr>
    </c:floor>
    <c:sideWall>
      <c:thickness val="0"/>
      <c:spPr>
        <a:solidFill>
          <a:srgbClr val="CCFFCC"/>
        </a:solidFill>
        <a:ln w="3175">
          <a:solidFill>
            <a:srgbClr val="808080"/>
          </a:solidFill>
          <a:prstDash val="solid"/>
        </a:ln>
      </c:spPr>
    </c:sideWall>
    <c:backWall>
      <c:thickness val="0"/>
      <c:spPr>
        <a:solidFill>
          <a:srgbClr val="FFCCFF"/>
        </a:solidFill>
        <a:ln w="3175">
          <a:solidFill>
            <a:srgbClr val="808080"/>
          </a:solidFill>
          <a:prstDash val="solid"/>
        </a:ln>
      </c:spPr>
    </c:backWall>
    <c:plotArea>
      <c:layout>
        <c:manualLayout>
          <c:layoutTarget val="inner"/>
          <c:xMode val="edge"/>
          <c:yMode val="edge"/>
          <c:x val="7.3283462516375672E-2"/>
          <c:y val="0.11930174842433496"/>
          <c:w val="0.68223413914054487"/>
          <c:h val="0.74881664769243905"/>
        </c:manualLayout>
      </c:layout>
      <c:bar3DChart>
        <c:barDir val="col"/>
        <c:grouping val="clustered"/>
        <c:varyColors val="0"/>
        <c:ser>
          <c:idx val="0"/>
          <c:order val="0"/>
          <c:tx>
            <c:strRef>
              <c:f>一覧表!$C$4</c:f>
              <c:strCache>
                <c:ptCount val="1"/>
                <c:pt idx="0">
                  <c:v>前年</c:v>
                </c:pt>
              </c:strCache>
            </c:strRef>
          </c:tx>
          <c:spPr>
            <a:solidFill>
              <a:srgbClr val="CCCCFF"/>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(一覧表!$C$8,一覧表!$F$8,一覧表!$I$8,一覧表!$L$8,一覧表!$O$8,一覧表!$R$8,一覧表!$U$8,一覧表!$X$8,一覧表!$AA$8,一覧表!$AD$8,一覧表!$AG$8,一覧表!$AJ$8)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4A-43EE-9F76-D1AFB5B5F975}"/>
            </c:ext>
          </c:extLst>
        </c:ser>
        <c:ser>
          <c:idx val="2"/>
          <c:order val="1"/>
          <c:tx>
            <c:strRef>
              <c:f>一覧表!$D$4</c:f>
              <c:strCache>
                <c:ptCount val="1"/>
                <c:pt idx="0">
                  <c:v>今年</c:v>
                </c:pt>
              </c:strCache>
            </c:strRef>
          </c:tx>
          <c:spPr>
            <a:solidFill>
              <a:srgbClr val="FFFF00"/>
            </a:solidFill>
            <a:ln w="12700">
              <a:solidFill>
                <a:srgbClr val="000000"/>
              </a:solidFill>
              <a:prstDash val="solid"/>
            </a:ln>
          </c:spPr>
          <c:invertIfNegative val="0"/>
          <c:cat>
            <c:numRef>
              <c:f>(一覧表!$C$3,一覧表!$F$3,一覧表!$I$3,一覧表!$L$3,一覧表!$O$3,一覧表!$R$3,一覧表!$U$3,一覧表!$X$3,一覧表!$AA$3,一覧表!$AD$3,一覧表!$AG$3,一覧表!$AJ$3)</c:f>
              <c:numCache>
                <c:formatCode>#"月"</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(一覧表!$D$8,一覧表!$G$8,一覧表!$J$8,一覧表!$M$8,一覧表!$P$8,一覧表!$S$8,一覧表!$V$8,一覧表!$Y$8,一覧表!$AB$8,一覧表!$AE$8,一覧表!$AH$8,一覧表!$AK$8)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64A-43EE-9F76-D1AFB5B5F975}"/>
            </c:ext>
          </c:extLst>
        </c:ser>
        <c:dLbls>
          <c:showLegendKey val="0"/>
          <c:showVal val="0"/>
          <c:showCatName val="0"/>
          <c:showSerName val="0"/>
          <c:showPercent val="0"/>
          <c:showBubbleSize val="0"/>
        </c:dLbls>
        <c:gapWidth val="150"/>
        <c:shape val="box"/>
        <c:axId val="415547551"/>
        <c:axId val="1"/>
        <c:axId val="0"/>
      </c:bar3DChart>
      <c:catAx>
        <c:axId val="415547551"/>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1100" b="0" i="0" u="none" strike="noStrike" baseline="0">
                    <a:solidFill>
                      <a:srgbClr val="000000"/>
                    </a:solidFill>
                    <a:latin typeface="ＭＳ Ｐゴシック"/>
                    <a:ea typeface="ＭＳ Ｐゴシック"/>
                  </a:rPr>
                  <a:t>m</a:t>
                </a:r>
                <a:r>
                  <a:rPr lang="ja-JP" altLang="en-US" sz="1100" b="0" i="0" u="none" strike="noStrike" baseline="30000">
                    <a:solidFill>
                      <a:srgbClr val="000000"/>
                    </a:solidFill>
                    <a:latin typeface="ＭＳ Ｐゴシック"/>
                    <a:ea typeface="ＭＳ Ｐゴシック"/>
                  </a:rPr>
                  <a:t>3</a:t>
                </a:r>
              </a:p>
            </c:rich>
          </c:tx>
          <c:layout>
            <c:manualLayout>
              <c:xMode val="edge"/>
              <c:yMode val="edge"/>
              <c:x val="3.3146349407054049E-2"/>
              <c:y val="6.5315822748433824E-2"/>
            </c:manualLayout>
          </c:layout>
          <c:overlay val="0"/>
          <c:spPr>
            <a:noFill/>
            <a:ln w="25400">
              <a:noFill/>
            </a:ln>
          </c:spPr>
        </c:title>
        <c:numFmt formatCode="0&quot;月&quot;" sourceLinked="0"/>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15547551"/>
        <c:crosses val="autoZero"/>
        <c:crossBetween val="between"/>
      </c:valAx>
      <c:spPr>
        <a:noFill/>
        <a:ln w="25400">
          <a:noFill/>
        </a:ln>
      </c:spPr>
    </c:plotArea>
    <c:legend>
      <c:legendPos val="r"/>
      <c:layout>
        <c:manualLayout>
          <c:xMode val="edge"/>
          <c:yMode val="edge"/>
          <c:x val="0.5912317749799354"/>
          <c:y val="0.1825098235452397"/>
          <c:w val="9.1588801413768323E-2"/>
          <c:h val="6.862972703560664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wmf"/><Relationship Id="rId1" Type="http://schemas.openxmlformats.org/officeDocument/2006/relationships/hyperlink" Target="https://www.enecho.meti.go.jp/category/saving_and_new/saving/index.html" TargetMode="External"/><Relationship Id="rId5" Type="http://schemas.openxmlformats.org/officeDocument/2006/relationships/hyperlink" Target="https://www.rinya.maff.go.jp/j/sin_riyou/ondanka/20141113_topics2_2.html" TargetMode="Externa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ttps://www.enecho.meti.go.jp/category/saving_and_new/saving/index.html" TargetMode="External"/><Relationship Id="rId1" Type="http://schemas.openxmlformats.org/officeDocument/2006/relationships/image" Target="../media/image4.png"/><Relationship Id="rId5" Type="http://schemas.openxmlformats.org/officeDocument/2006/relationships/hyperlink" Target="https://www.rinya.maff.go.jp/j/sin_riyou/ondanka/20141113_topics2_2.html" TargetMode="External"/><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enecho.meti.go.jp/category/saving_and_new/saving/index.html" TargetMode="External"/><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https://www.rinya.maff.go.jp/j/sin_riyou/ondanka/20141113_topics2_2.html" TargetMode="External"/><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ttps://www.enecho.meti.go.jp/category/saving_and_new/saving/index.html" TargetMode="External"/><Relationship Id="rId1" Type="http://schemas.openxmlformats.org/officeDocument/2006/relationships/image" Target="../media/image11.png"/><Relationship Id="rId5" Type="http://schemas.openxmlformats.org/officeDocument/2006/relationships/hyperlink" Target="https://www.rinya.maff.go.jp/j/sin_riyou/ondanka/20141113_topics2_2.html" TargetMode="External"/><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5</xdr:col>
      <xdr:colOff>385286</xdr:colOff>
      <xdr:row>5</xdr:row>
      <xdr:rowOff>17111</xdr:rowOff>
    </xdr:from>
    <xdr:ext cx="172355" cy="151836"/>
    <xdr:sp macro="" textlink="">
      <xdr:nvSpPr>
        <xdr:cNvPr id="3293" name="Text Box 221">
          <a:extLst>
            <a:ext uri="{FF2B5EF4-FFF2-40B4-BE49-F238E27FC236}">
              <a16:creationId xmlns:a16="http://schemas.microsoft.com/office/drawing/2014/main" id="{754C8BF5-3B49-C28B-B9D5-30E42E6048FE}"/>
            </a:ext>
          </a:extLst>
        </xdr:cNvPr>
        <xdr:cNvSpPr txBox="1">
          <a:spLocks noChangeArrowheads="1"/>
        </xdr:cNvSpPr>
      </xdr:nvSpPr>
      <xdr:spPr bwMode="auto">
        <a:xfrm>
          <a:off x="2359559" y="1416420"/>
          <a:ext cx="172355" cy="151836"/>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※1</a:t>
          </a:r>
        </a:p>
      </xdr:txBody>
    </xdr:sp>
    <xdr:clientData/>
  </xdr:oneCellAnchor>
  <xdr:twoCellAnchor>
    <xdr:from>
      <xdr:col>5</xdr:col>
      <xdr:colOff>570230</xdr:colOff>
      <xdr:row>0</xdr:row>
      <xdr:rowOff>127371</xdr:rowOff>
    </xdr:from>
    <xdr:to>
      <xdr:col>19</xdr:col>
      <xdr:colOff>213087</xdr:colOff>
      <xdr:row>1</xdr:row>
      <xdr:rowOff>238553</xdr:rowOff>
    </xdr:to>
    <xdr:sp macro="" textlink="">
      <xdr:nvSpPr>
        <xdr:cNvPr id="3304" name="WordArt 232">
          <a:extLst>
            <a:ext uri="{FF2B5EF4-FFF2-40B4-BE49-F238E27FC236}">
              <a16:creationId xmlns:a16="http://schemas.microsoft.com/office/drawing/2014/main" id="{A576B3C2-D6DD-E868-0491-D45B84C0E07E}"/>
            </a:ext>
          </a:extLst>
        </xdr:cNvPr>
        <xdr:cNvSpPr>
          <a:spLocks noChangeArrowheads="1" noChangeShapeType="1" noTextEdit="1"/>
        </xdr:cNvSpPr>
      </xdr:nvSpPr>
      <xdr:spPr bwMode="auto">
        <a:xfrm>
          <a:off x="2508333" y="127371"/>
          <a:ext cx="5406200" cy="497129"/>
        </a:xfrm>
        <a:prstGeom prst="rect">
          <a:avLst/>
        </a:prstGeom>
      </xdr:spPr>
      <xdr:txBody>
        <a:bodyPr wrap="none" fromWordArt="1">
          <a:prstTxWarp prst="textPlain">
            <a:avLst>
              <a:gd name="adj" fmla="val 50000"/>
            </a:avLst>
          </a:prstTxWarp>
        </a:bodyPr>
        <a:lstStyle/>
        <a:p>
          <a:pPr algn="ctr" rtl="0"/>
          <a:r>
            <a:rPr lang="ja-JP" altLang="en-US" sz="2800" b="1" kern="10" cap="none" spc="0">
              <a:ln w="22225">
                <a:solidFill>
                  <a:schemeClr val="accent1"/>
                </a:solidFill>
                <a:prstDash val="solid"/>
              </a:ln>
              <a:solidFill>
                <a:schemeClr val="accent5">
                  <a:lumMod val="40000"/>
                  <a:lumOff val="60000"/>
                </a:schemeClr>
              </a:solidFill>
              <a:effectLst/>
              <a:latin typeface="HG丸ｺﾞｼｯｸM-PRO" panose="020F0600000000000000" pitchFamily="50" charset="-128"/>
              <a:ea typeface="HG丸ｺﾞｼｯｸM-PRO" panose="020F0600000000000000" pitchFamily="50" charset="-128"/>
            </a:rPr>
            <a:t>環境家計簿にチャレンジ！</a:t>
          </a:r>
        </a:p>
      </xdr:txBody>
    </xdr:sp>
    <xdr:clientData/>
  </xdr:twoCellAnchor>
  <xdr:twoCellAnchor>
    <xdr:from>
      <xdr:col>1</xdr:col>
      <xdr:colOff>15240</xdr:colOff>
      <xdr:row>34</xdr:row>
      <xdr:rowOff>64770</xdr:rowOff>
    </xdr:from>
    <xdr:to>
      <xdr:col>23</xdr:col>
      <xdr:colOff>289560</xdr:colOff>
      <xdr:row>58</xdr:row>
      <xdr:rowOff>121920</xdr:rowOff>
    </xdr:to>
    <xdr:sp macro="" textlink="">
      <xdr:nvSpPr>
        <xdr:cNvPr id="1673" name="AutoShape 227">
          <a:extLst>
            <a:ext uri="{FF2B5EF4-FFF2-40B4-BE49-F238E27FC236}">
              <a16:creationId xmlns:a16="http://schemas.microsoft.com/office/drawing/2014/main" id="{D1128FDA-0498-4BE9-B0D4-A8D576C73B2C}"/>
            </a:ext>
          </a:extLst>
        </xdr:cNvPr>
        <xdr:cNvSpPr>
          <a:spLocks noChangeArrowheads="1"/>
        </xdr:cNvSpPr>
      </xdr:nvSpPr>
      <xdr:spPr bwMode="auto">
        <a:xfrm>
          <a:off x="91440" y="8039100"/>
          <a:ext cx="9734550" cy="4446270"/>
        </a:xfrm>
        <a:prstGeom prst="roundRect">
          <a:avLst>
            <a:gd name="adj" fmla="val 3083"/>
          </a:avLst>
        </a:prstGeom>
        <a:noFill/>
        <a:ln w="25400">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87630</xdr:colOff>
      <xdr:row>36</xdr:row>
      <xdr:rowOff>34290</xdr:rowOff>
    </xdr:from>
    <xdr:to>
      <xdr:col>23</xdr:col>
      <xdr:colOff>163830</xdr:colOff>
      <xdr:row>51</xdr:row>
      <xdr:rowOff>148590</xdr:rowOff>
    </xdr:to>
    <xdr:sp macro="" textlink="">
      <xdr:nvSpPr>
        <xdr:cNvPr id="1674" name="Oval 226">
          <a:extLst>
            <a:ext uri="{FF2B5EF4-FFF2-40B4-BE49-F238E27FC236}">
              <a16:creationId xmlns:a16="http://schemas.microsoft.com/office/drawing/2014/main" id="{50055D44-48DD-13CB-EA2B-3B65F9B54B97}"/>
            </a:ext>
          </a:extLst>
        </xdr:cNvPr>
        <xdr:cNvSpPr>
          <a:spLocks noChangeArrowheads="1"/>
        </xdr:cNvSpPr>
      </xdr:nvSpPr>
      <xdr:spPr bwMode="auto">
        <a:xfrm>
          <a:off x="6362700" y="8374380"/>
          <a:ext cx="3337560" cy="2857500"/>
        </a:xfrm>
        <a:prstGeom prst="roundRect">
          <a:avLst>
            <a:gd name="adj" fmla="val 4926"/>
          </a:avLst>
        </a:prstGeom>
        <a:solidFill>
          <a:srgbClr val="FFFF99"/>
        </a:solidFill>
        <a:ln w="25400">
          <a:solidFill>
            <a:srgbClr val="00FF00"/>
          </a:solidFill>
          <a:prstDash val="sysDot"/>
          <a:round/>
          <a:headEnd/>
          <a:tailEnd/>
        </a:ln>
      </xdr:spPr>
    </xdr:sp>
    <xdr:clientData/>
  </xdr:twoCellAnchor>
  <xdr:twoCellAnchor>
    <xdr:from>
      <xdr:col>2</xdr:col>
      <xdr:colOff>85991</xdr:colOff>
      <xdr:row>53</xdr:row>
      <xdr:rowOff>77758</xdr:rowOff>
    </xdr:from>
    <xdr:to>
      <xdr:col>23</xdr:col>
      <xdr:colOff>160558</xdr:colOff>
      <xdr:row>55</xdr:row>
      <xdr:rowOff>39585</xdr:rowOff>
    </xdr:to>
    <xdr:sp macro="" textlink="">
      <xdr:nvSpPr>
        <xdr:cNvPr id="27" name="Text Box 17">
          <a:hlinkClick xmlns:r="http://schemas.openxmlformats.org/officeDocument/2006/relationships" r:id="rId1"/>
          <a:extLst>
            <a:ext uri="{FF2B5EF4-FFF2-40B4-BE49-F238E27FC236}">
              <a16:creationId xmlns:a16="http://schemas.microsoft.com/office/drawing/2014/main" id="{99A3D76E-C14A-EDB0-8A3A-AB62CE01D444}"/>
            </a:ext>
          </a:extLst>
        </xdr:cNvPr>
        <xdr:cNvSpPr txBox="1">
          <a:spLocks noChangeArrowheads="1"/>
        </xdr:cNvSpPr>
      </xdr:nvSpPr>
      <xdr:spPr bwMode="auto">
        <a:xfrm>
          <a:off x="501627" y="10330122"/>
          <a:ext cx="8907977" cy="238918"/>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900" b="0" i="0" u="none" strike="noStrike" baseline="0">
              <a:solidFill>
                <a:sysClr val="windowText" lastClr="000000"/>
              </a:solidFill>
              <a:latin typeface="メイリオ" panose="020B0604030504040204" pitchFamily="50" charset="-128"/>
              <a:ea typeface="メイリオ" panose="020B0604030504040204" pitchFamily="50" charset="-128"/>
            </a:rPr>
            <a:t>資源エネルギー庁 省エネポータルサイト </a:t>
          </a:r>
          <a:r>
            <a:rPr lang="en-US" altLang="ja-JP" sz="900" b="0" i="0" u="none" strike="noStrike" baseline="0">
              <a:solidFill>
                <a:sysClr val="windowText" lastClr="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sng" strike="noStrike" baseline="0">
              <a:solidFill>
                <a:schemeClr val="accent5"/>
              </a:solidFill>
              <a:latin typeface="メイリオ" panose="020B0604030504040204" pitchFamily="50" charset="-128"/>
              <a:ea typeface="メイリオ" panose="020B0604030504040204" pitchFamily="50" charset="-128"/>
            </a:rPr>
            <a:t>https://www.enecho.meti.go.jp/category/saving_and_new/saving/index.html</a:t>
          </a:r>
          <a:r>
            <a:rPr lang="ja-JP" altLang="en-US" sz="900" b="0" i="0" u="sng" strike="noStrike" baseline="0">
              <a:solidFill>
                <a:schemeClr val="accent5"/>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を元に作成</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twoCellAnchor>
    <xdr:from>
      <xdr:col>1</xdr:col>
      <xdr:colOff>135993</xdr:colOff>
      <xdr:row>35</xdr:row>
      <xdr:rowOff>10885</xdr:rowOff>
    </xdr:from>
    <xdr:to>
      <xdr:col>15</xdr:col>
      <xdr:colOff>201732</xdr:colOff>
      <xdr:row>53</xdr:row>
      <xdr:rowOff>128650</xdr:rowOff>
    </xdr:to>
    <xdr:sp macro="" textlink="">
      <xdr:nvSpPr>
        <xdr:cNvPr id="28" name="Text Box 223">
          <a:extLst>
            <a:ext uri="{FF2B5EF4-FFF2-40B4-BE49-F238E27FC236}">
              <a16:creationId xmlns:a16="http://schemas.microsoft.com/office/drawing/2014/main" id="{293F1BBE-F9AC-F988-D3FB-891BECA82503}"/>
            </a:ext>
          </a:extLst>
        </xdr:cNvPr>
        <xdr:cNvSpPr txBox="1">
          <a:spLocks noChangeArrowheads="1"/>
        </xdr:cNvSpPr>
      </xdr:nvSpPr>
      <xdr:spPr bwMode="auto">
        <a:xfrm>
          <a:off x="208383" y="283028"/>
          <a:ext cx="6090982" cy="2975265"/>
        </a:xfrm>
        <a:prstGeom prst="rect">
          <a:avLst/>
        </a:prstGeom>
        <a:noFill/>
        <a:ln w="9525">
          <a:noFill/>
          <a:miter lim="800000"/>
          <a:headEnd/>
          <a:tailEnd/>
        </a:ln>
      </xdr:spPr>
      <xdr:txBody>
        <a:bodyPr vertOverflow="clip" wrap="square" lIns="36576" tIns="18288" rIns="0" bIns="0" anchor="t" upright="1"/>
        <a:lstStyle/>
        <a:p>
          <a:pPr algn="l" rtl="0">
            <a:lnSpc>
              <a:spcPts val="2000"/>
            </a:lnSpc>
            <a:defRPr sz="1000"/>
          </a:pPr>
          <a:r>
            <a:rPr lang="ja-JP" altLang="en-US" sz="1200" b="1" i="0" u="none" strike="noStrike" baseline="0">
              <a:solidFill>
                <a:srgbClr val="008000"/>
              </a:solidFill>
              <a:latin typeface="メイリオ" panose="020B0604030504040204" pitchFamily="50" charset="-128"/>
              <a:ea typeface="メイリオ" panose="020B0604030504040204" pitchFamily="50" charset="-128"/>
            </a:rPr>
            <a:t>●</a:t>
          </a:r>
          <a:r>
            <a:rPr lang="ja-JP" altLang="en-US" sz="1200" b="0" i="0" u="none" strike="noStrike" baseline="0">
              <a:solidFill>
                <a:srgbClr val="008000"/>
              </a:solidFill>
              <a:latin typeface="メイリオ" panose="020B0604030504040204" pitchFamily="50" charset="-128"/>
              <a:ea typeface="メイリオ" panose="020B0604030504040204" pitchFamily="50" charset="-128"/>
            </a:rPr>
            <a:t>エコ豆知識</a:t>
          </a:r>
          <a:r>
            <a:rPr lang="ja-JP" altLang="en-US" sz="1200" b="1" i="0" u="none" strike="noStrike" baseline="0">
              <a:solidFill>
                <a:srgbClr val="008000"/>
              </a:solidFill>
              <a:latin typeface="メイリオ" panose="020B0604030504040204" pitchFamily="50" charset="-128"/>
              <a:ea typeface="メイリオ" panose="020B0604030504040204" pitchFamily="50" charset="-128"/>
            </a:rPr>
            <a:t>●　</a:t>
          </a:r>
          <a:r>
            <a:rPr lang="ja-JP" altLang="en-US" sz="1200" b="0" i="0" u="none" strike="noStrike" baseline="0">
              <a:solidFill>
                <a:srgbClr val="008000"/>
              </a:solidFill>
              <a:latin typeface="メイリオ" panose="020B0604030504040204" pitchFamily="50" charset="-128"/>
              <a:ea typeface="メイリオ" panose="020B0604030504040204" pitchFamily="50" charset="-128"/>
            </a:rPr>
            <a:t>自動車 エコドライブ編</a:t>
          </a:r>
          <a:endParaRPr lang="ja-JP" altLang="en-US" sz="1200" b="1"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FF9900"/>
              </a:solidFill>
              <a:latin typeface="メイリオ" panose="020B0604030504040204" pitchFamily="50" charset="-128"/>
              <a:ea typeface="メイリオ" panose="020B0604030504040204" pitchFamily="50" charset="-128"/>
            </a:rPr>
            <a:t>マナーを守れば省エネ運転</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700"/>
            </a:lnSpc>
            <a:defRPr sz="1000"/>
          </a:pPr>
          <a:r>
            <a:rPr lang="ja-JP" altLang="en-US" sz="1100" b="0" i="0" u="sng" strike="noStrike" baseline="0">
              <a:solidFill>
                <a:srgbClr val="000000"/>
              </a:solidFill>
              <a:latin typeface="メイリオ" panose="020B0604030504040204" pitchFamily="50" charset="-128"/>
              <a:ea typeface="メイリオ" panose="020B0604030504040204" pitchFamily="50" charset="-128"/>
            </a:rPr>
            <a:t>ふんわりアクセル</a:t>
          </a:r>
          <a:r>
            <a:rPr lang="en-US" altLang="ja-JP" sz="1100" b="0" i="0" u="sng" strike="noStrike" baseline="0">
              <a:solidFill>
                <a:srgbClr val="000000"/>
              </a:solidFill>
              <a:latin typeface="メイリオ" panose="020B0604030504040204" pitchFamily="50" charset="-128"/>
              <a:ea typeface="メイリオ" panose="020B0604030504040204" pitchFamily="50" charset="-128"/>
            </a:rPr>
            <a:t>『e</a:t>
          </a:r>
          <a:r>
            <a:rPr lang="ja-JP" altLang="en-US" sz="1100" b="0" i="0" u="sng" strike="noStrike" baseline="0">
              <a:solidFill>
                <a:srgbClr val="000000"/>
              </a:solidFill>
              <a:latin typeface="メイリオ" panose="020B0604030504040204" pitchFamily="50" charset="-128"/>
              <a:ea typeface="メイリオ" panose="020B0604030504040204" pitchFamily="50" charset="-128"/>
            </a:rPr>
            <a:t>スタート</a:t>
          </a:r>
          <a:r>
            <a:rPr lang="en-US" altLang="ja-JP" sz="1100" b="0" i="0" u="sng" strike="noStrike" baseline="0">
              <a:solidFill>
                <a:srgbClr val="000000"/>
              </a:solidFill>
              <a:latin typeface="メイリオ" panose="020B0604030504040204" pitchFamily="50" charset="-128"/>
              <a:ea typeface="メイリオ" panose="020B0604030504040204" pitchFamily="50" charset="-128"/>
            </a:rPr>
            <a:t>』</a:t>
          </a:r>
          <a:r>
            <a:rPr lang="ja-JP" altLang="en-US" sz="1100" b="0" i="0" u="sng" strike="noStrike" baseline="0">
              <a:solidFill>
                <a:srgbClr val="000000"/>
              </a:solidFill>
              <a:latin typeface="メイリオ" panose="020B0604030504040204" pitchFamily="50" charset="-128"/>
              <a:ea typeface="メイリオ" panose="020B0604030504040204" pitchFamily="50" charset="-128"/>
            </a:rPr>
            <a:t>　</a:t>
          </a:r>
          <a:r>
            <a:rPr lang="en-US" altLang="ja-JP" sz="1100" b="0" i="0" u="sng" strike="noStrike" baseline="0">
              <a:solidFill>
                <a:sysClr val="windowText" lastClr="000000"/>
              </a:solidFill>
              <a:latin typeface="メイリオ" panose="020B0604030504040204" pitchFamily="50" charset="-128"/>
              <a:ea typeface="メイリオ" panose="020B0604030504040204" pitchFamily="50" charset="-128"/>
            </a:rPr>
            <a:t>5</a:t>
          </a:r>
          <a:r>
            <a:rPr lang="ja-JP" altLang="en-US" sz="1100" b="0" i="0" u="sng" strike="noStrike" baseline="0">
              <a:solidFill>
                <a:sysClr val="windowText" lastClr="000000"/>
              </a:solidFill>
              <a:latin typeface="メイリオ" panose="020B0604030504040204" pitchFamily="50" charset="-128"/>
              <a:ea typeface="メイリオ" panose="020B0604030504040204" pitchFamily="50" charset="-128"/>
            </a:rPr>
            <a:t>秒間で</a:t>
          </a:r>
          <a:r>
            <a:rPr lang="en-US" altLang="ja-JP" sz="1100" b="0" i="0" u="sng" strike="noStrike" baseline="0">
              <a:solidFill>
                <a:sysClr val="windowText" lastClr="000000"/>
              </a:solidFill>
              <a:latin typeface="メイリオ" panose="020B0604030504040204" pitchFamily="50" charset="-128"/>
              <a:ea typeface="メイリオ" panose="020B0604030504040204" pitchFamily="50" charset="-128"/>
            </a:rPr>
            <a:t>20km/h</a:t>
          </a:r>
          <a:r>
            <a:rPr lang="ja-JP" altLang="en-US" sz="1100" b="0" i="0" u="sng" strike="noStrike" baseline="0">
              <a:solidFill>
                <a:sysClr val="windowText" lastClr="000000"/>
              </a:solidFill>
              <a:latin typeface="メイリオ" panose="020B0604030504040204" pitchFamily="50" charset="-128"/>
              <a:ea typeface="メイリオ" panose="020B0604030504040204" pitchFamily="50" charset="-128"/>
            </a:rPr>
            <a:t>程度に加速した場合。</a:t>
          </a:r>
          <a:r>
            <a:rPr lang="ja-JP" altLang="en-US" sz="1100" b="0" i="0" u="none" strike="noStrike" baseline="0">
              <a:solidFill>
                <a:sysClr val="windowText" lastClr="000000"/>
              </a:solidFill>
              <a:latin typeface="メイリオ" panose="020B0604030504040204" pitchFamily="50" charset="-128"/>
              <a:ea typeface="メイリオ" panose="020B0604030504040204" pitchFamily="50" charset="-128"/>
            </a:rPr>
            <a:t>　</a:t>
          </a:r>
          <a:endParaRPr lang="en-US" altLang="ja-JP" sz="1100" b="0"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ガソリンの省エネ効果：</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83.6L/</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191.4 kg-CO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（杉の木：約</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21.7</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本分）</a:t>
          </a:r>
          <a:endParaRPr lang="en-US" altLang="ja-JP" sz="1100" b="1" i="0" u="none" strike="noStrike" baseline="0">
            <a:solidFill>
              <a:srgbClr val="008000"/>
            </a:solidFill>
            <a:latin typeface="メイリオ" panose="020B0604030504040204" pitchFamily="50" charset="-128"/>
            <a:ea typeface="メイリオ" panose="020B0604030504040204" pitchFamily="50" charset="-128"/>
          </a:endParaRPr>
        </a:p>
        <a:p>
          <a:pPr algn="l" rtl="0">
            <a:lnSpc>
              <a:spcPts val="1700"/>
            </a:lnSpc>
            <a:defRPr sz="1000"/>
          </a:pPr>
          <a:endParaRPr lang="ja-JP" altLang="en-US" sz="1100" b="1" i="0" u="none" strike="noStrike" baseline="0">
            <a:solidFill>
              <a:srgbClr val="008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0" i="0" u="sng" strike="noStrike" baseline="0">
              <a:solidFill>
                <a:srgbClr val="000000"/>
              </a:solidFill>
              <a:latin typeface="メイリオ" panose="020B0604030504040204" pitchFamily="50" charset="-128"/>
              <a:ea typeface="メイリオ" panose="020B0604030504040204" pitchFamily="50" charset="-128"/>
            </a:rPr>
            <a:t>加減速の少ない運転で省エネ！</a:t>
          </a:r>
          <a:endParaRPr lang="ja-JP" altLang="en-US" sz="1100" b="1" i="0" u="none" strike="noStrike" baseline="0">
            <a:solidFill>
              <a:srgbClr val="008000"/>
            </a:solidFill>
            <a:latin typeface="メイリオ" panose="020B0604030504040204" pitchFamily="50" charset="-128"/>
            <a:ea typeface="メイリオ" panose="020B0604030504040204" pitchFamily="50" charset="-128"/>
          </a:endParaRPr>
        </a:p>
        <a:p>
          <a:pPr algn="l" rtl="0">
            <a:lnSpc>
              <a:spcPts val="17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ガソリンの省エネ効果：</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29.3L/</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67.1 kg-CO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1000" b="1" i="0" baseline="0">
              <a:effectLst/>
              <a:latin typeface="+mn-lt"/>
              <a:ea typeface="+mn-ea"/>
              <a:cs typeface="+mn-cs"/>
            </a:rPr>
            <a:t>  </a:t>
          </a:r>
          <a:r>
            <a:rPr lang="ja-JP" altLang="en-US" sz="1000" b="1" i="0" baseline="0">
              <a:effectLst/>
              <a:latin typeface="+mn-lt"/>
              <a:ea typeface="+mn-ea"/>
              <a:cs typeface="+mn-cs"/>
            </a:rPr>
            <a:t> </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（杉の木：約</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7.6</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本分）</a:t>
          </a:r>
          <a:endParaRPr lang="en-US" altLang="ja-JP" sz="1100" b="1" i="0" u="none" strike="noStrike" baseline="0">
            <a:solidFill>
              <a:srgbClr val="008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　　</a:t>
          </a:r>
        </a:p>
        <a:p>
          <a:pPr algn="l" rtl="0">
            <a:lnSpc>
              <a:spcPts val="1700"/>
            </a:lnSpc>
            <a:defRPr sz="1000"/>
          </a:pPr>
          <a:r>
            <a:rPr lang="ja-JP" altLang="en-US" sz="1100" b="0" i="0" u="sng" strike="noStrike" baseline="0">
              <a:solidFill>
                <a:srgbClr val="000000"/>
              </a:solidFill>
              <a:latin typeface="メイリオ" panose="020B0604030504040204" pitchFamily="50" charset="-128"/>
              <a:ea typeface="メイリオ" panose="020B0604030504040204" pitchFamily="50" charset="-128"/>
            </a:rPr>
            <a:t>はやめのアクセルオフで省エネ！</a:t>
          </a:r>
        </a:p>
        <a:p>
          <a:pPr algn="l" rtl="0">
            <a:lnSpc>
              <a:spcPts val="17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ガソリンの省エネ効果：</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18.1L/</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41.4 kg-CO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1000" b="1" i="0" baseline="0">
              <a:effectLst/>
              <a:latin typeface="+mn-lt"/>
              <a:ea typeface="+mn-ea"/>
              <a:cs typeface="+mn-cs"/>
            </a:rPr>
            <a:t>  </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（杉の木：約</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4.7</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本分）</a:t>
          </a:r>
          <a:endParaRPr lang="en-US" altLang="ja-JP" sz="1100" b="1" i="0" u="none" strike="noStrike" baseline="0">
            <a:solidFill>
              <a:srgbClr val="008000"/>
            </a:solidFill>
            <a:latin typeface="メイリオ" panose="020B0604030504040204" pitchFamily="50" charset="-128"/>
            <a:ea typeface="メイリオ" panose="020B0604030504040204" pitchFamily="50" charset="-128"/>
          </a:endParaRPr>
        </a:p>
        <a:p>
          <a:pPr algn="l" rtl="0">
            <a:lnSpc>
              <a:spcPts val="1600"/>
            </a:lnSpc>
            <a:defRPr sz="1000"/>
          </a:pPr>
          <a:endParaRPr lang="ja-JP" altLang="en-US" sz="1100" b="1" i="0" u="none" strike="noStrike" baseline="0">
            <a:solidFill>
              <a:srgbClr val="008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0" i="0" u="sng" strike="noStrike" baseline="0">
              <a:solidFill>
                <a:srgbClr val="000000"/>
              </a:solidFill>
              <a:latin typeface="メイリオ" panose="020B0604030504040204" pitchFamily="50" charset="-128"/>
              <a:ea typeface="メイリオ" panose="020B0604030504040204" pitchFamily="50" charset="-128"/>
            </a:rPr>
            <a:t>アイドリングストップ　短い時間のエンジン停止でも省エネ効果があります。</a:t>
          </a:r>
          <a:endParaRPr lang="ja-JP" altLang="en-US" sz="1100" b="1" i="0" u="none" strike="noStrike" baseline="0">
            <a:solidFill>
              <a:srgbClr val="008000"/>
            </a:solidFill>
            <a:latin typeface="メイリオ" panose="020B0604030504040204" pitchFamily="50" charset="-128"/>
            <a:ea typeface="メイリオ" panose="020B0604030504040204" pitchFamily="50" charset="-128"/>
          </a:endParaRPr>
        </a:p>
        <a:p>
          <a:pPr algn="l" rtl="0">
            <a:lnSpc>
              <a:spcPts val="17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ガソリンの省エネ効果：</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17.3L/</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39.7 kg-CO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（杉の木：約</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4.5</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本分）　</a:t>
          </a:r>
        </a:p>
      </xdr:txBody>
    </xdr:sp>
    <xdr:clientData/>
  </xdr:twoCellAnchor>
  <xdr:twoCellAnchor editAs="oneCell">
    <xdr:from>
      <xdr:col>21</xdr:col>
      <xdr:colOff>228600</xdr:colOff>
      <xdr:row>36</xdr:row>
      <xdr:rowOff>125730</xdr:rowOff>
    </xdr:from>
    <xdr:to>
      <xdr:col>23</xdr:col>
      <xdr:colOff>76200</xdr:colOff>
      <xdr:row>40</xdr:row>
      <xdr:rowOff>76199</xdr:rowOff>
    </xdr:to>
    <xdr:pic>
      <xdr:nvPicPr>
        <xdr:cNvPr id="1677" name="Picture 224" descr="MCj03963460000[1]">
          <a:extLst>
            <a:ext uri="{FF2B5EF4-FFF2-40B4-BE49-F238E27FC236}">
              <a16:creationId xmlns:a16="http://schemas.microsoft.com/office/drawing/2014/main" id="{FFD40ACC-A880-C57F-9BE2-51C6C5569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49690" y="8465820"/>
          <a:ext cx="66294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340376</xdr:colOff>
      <xdr:row>37</xdr:row>
      <xdr:rowOff>59375</xdr:rowOff>
    </xdr:from>
    <xdr:to>
      <xdr:col>23</xdr:col>
      <xdr:colOff>27563</xdr:colOff>
      <xdr:row>53</xdr:row>
      <xdr:rowOff>0</xdr:rowOff>
    </xdr:to>
    <xdr:sp macro="" textlink="">
      <xdr:nvSpPr>
        <xdr:cNvPr id="30" name="Text Box 225">
          <a:extLst>
            <a:ext uri="{FF2B5EF4-FFF2-40B4-BE49-F238E27FC236}">
              <a16:creationId xmlns:a16="http://schemas.microsoft.com/office/drawing/2014/main" id="{F1DCC4DF-8E24-DF62-8561-F35C75314E26}"/>
            </a:ext>
          </a:extLst>
        </xdr:cNvPr>
        <xdr:cNvSpPr txBox="1">
          <a:spLocks noChangeArrowheads="1"/>
        </xdr:cNvSpPr>
      </xdr:nvSpPr>
      <xdr:spPr bwMode="auto">
        <a:xfrm>
          <a:off x="6434199" y="603661"/>
          <a:ext cx="2873436" cy="2525630"/>
        </a:xfrm>
        <a:prstGeom prst="rect">
          <a:avLst/>
        </a:prstGeom>
        <a:noFill/>
        <a:ln w="9525">
          <a:noFill/>
          <a:miter lim="800000"/>
          <a:headEnd/>
          <a:tailEnd/>
        </a:ln>
      </xdr:spPr>
      <xdr:txBody>
        <a:bodyPr vertOverflow="clip" wrap="square" lIns="27432" tIns="18288" rIns="0" bIns="0" anchor="t" upright="1"/>
        <a:lstStyle/>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省エネレッスン</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・自分の燃費を把握しよう</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・ふんわりアクセル「</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e</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スタート」</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・車間距離にゆとりを持って、</a:t>
          </a:r>
          <a:endParaRPr lang="en-US" altLang="ja-JP" sz="11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加速・減速の少ない運転</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・減速時は早めにアクセルを離そう</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・エアコンの使用は適切に</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・ムダなアイドリングはやめよう</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・渋滞を避け、余裕を持って出発しよう</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・タイヤの空気圧から始める点検・整備</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・不要な荷物はおろそう</a:t>
          </a: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・走行の妨げとなる駐車はやめよう</a:t>
          </a:r>
        </a:p>
      </xdr:txBody>
    </xdr:sp>
    <xdr:clientData/>
  </xdr:twoCellAnchor>
  <xdr:twoCellAnchor editAs="oneCell">
    <xdr:from>
      <xdr:col>16</xdr:col>
      <xdr:colOff>361950</xdr:colOff>
      <xdr:row>34</xdr:row>
      <xdr:rowOff>121920</xdr:rowOff>
    </xdr:from>
    <xdr:to>
      <xdr:col>16</xdr:col>
      <xdr:colOff>388620</xdr:colOff>
      <xdr:row>35</xdr:row>
      <xdr:rowOff>152400</xdr:rowOff>
    </xdr:to>
    <xdr:sp macro="" textlink="">
      <xdr:nvSpPr>
        <xdr:cNvPr id="1679" name="Text Box 233">
          <a:extLst>
            <a:ext uri="{FF2B5EF4-FFF2-40B4-BE49-F238E27FC236}">
              <a16:creationId xmlns:a16="http://schemas.microsoft.com/office/drawing/2014/main" id="{DF1A0085-68CF-5874-F557-8978BF1300CC}"/>
            </a:ext>
          </a:extLst>
        </xdr:cNvPr>
        <xdr:cNvSpPr txBox="1">
          <a:spLocks noChangeArrowheads="1"/>
        </xdr:cNvSpPr>
      </xdr:nvSpPr>
      <xdr:spPr bwMode="auto">
        <a:xfrm>
          <a:off x="7044690" y="8096250"/>
          <a:ext cx="30480" cy="217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110490</xdr:colOff>
      <xdr:row>0</xdr:row>
      <xdr:rowOff>22860</xdr:rowOff>
    </xdr:from>
    <xdr:to>
      <xdr:col>5</xdr:col>
      <xdr:colOff>350520</xdr:colOff>
      <xdr:row>1</xdr:row>
      <xdr:rowOff>369570</xdr:rowOff>
    </xdr:to>
    <xdr:pic>
      <xdr:nvPicPr>
        <xdr:cNvPr id="1681" name="図 2">
          <a:extLst>
            <a:ext uri="{FF2B5EF4-FFF2-40B4-BE49-F238E27FC236}">
              <a16:creationId xmlns:a16="http://schemas.microsoft.com/office/drawing/2014/main" id="{0A3924C8-D7DB-3EA4-B618-49C9F9F3F00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2860"/>
          <a:ext cx="655320" cy="727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396240</xdr:colOff>
      <xdr:row>0</xdr:row>
      <xdr:rowOff>22860</xdr:rowOff>
    </xdr:from>
    <xdr:to>
      <xdr:col>21</xdr:col>
      <xdr:colOff>247650</xdr:colOff>
      <xdr:row>1</xdr:row>
      <xdr:rowOff>369570</xdr:rowOff>
    </xdr:to>
    <xdr:pic>
      <xdr:nvPicPr>
        <xdr:cNvPr id="1682" name="図 2">
          <a:extLst>
            <a:ext uri="{FF2B5EF4-FFF2-40B4-BE49-F238E27FC236}">
              <a16:creationId xmlns:a16="http://schemas.microsoft.com/office/drawing/2014/main" id="{1CFFE83D-5B91-E23D-5127-8EB45AB511E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301990" y="22860"/>
          <a:ext cx="662940" cy="727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237392</xdr:colOff>
      <xdr:row>55</xdr:row>
      <xdr:rowOff>123093</xdr:rowOff>
    </xdr:from>
    <xdr:to>
      <xdr:col>24</xdr:col>
      <xdr:colOff>52754</xdr:colOff>
      <xdr:row>58</xdr:row>
      <xdr:rowOff>143608</xdr:rowOff>
    </xdr:to>
    <xdr:sp macro="" textlink="">
      <xdr:nvSpPr>
        <xdr:cNvPr id="2" name="Text Box 17">
          <a:hlinkClick xmlns:r="http://schemas.openxmlformats.org/officeDocument/2006/relationships" r:id="rId5"/>
          <a:extLst>
            <a:ext uri="{FF2B5EF4-FFF2-40B4-BE49-F238E27FC236}">
              <a16:creationId xmlns:a16="http://schemas.microsoft.com/office/drawing/2014/main" id="{5CC21040-DECE-4968-ABC9-1A48386ABABC}"/>
            </a:ext>
          </a:extLst>
        </xdr:cNvPr>
        <xdr:cNvSpPr txBox="1">
          <a:spLocks noChangeArrowheads="1"/>
        </xdr:cNvSpPr>
      </xdr:nvSpPr>
      <xdr:spPr bwMode="auto">
        <a:xfrm>
          <a:off x="653561" y="12159762"/>
          <a:ext cx="9340362" cy="565638"/>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(kg-CO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は、本環境家計簿の係数を用いて算出。</a:t>
          </a:r>
        </a:p>
        <a:p>
          <a:pPr algn="l" rtl="0">
            <a:lnSpc>
              <a:spcPts val="14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杉の木</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本が</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年間に吸収する</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量</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約</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8.8kg-CO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は、林野庁</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HP (</a:t>
          </a:r>
          <a:r>
            <a:rPr lang="en-US" altLang="ja-JP" sz="900" b="0" i="0" u="sng" strike="noStrike" baseline="0">
              <a:solidFill>
                <a:schemeClr val="accent5"/>
              </a:solidFill>
              <a:latin typeface="メイリオ" panose="020B0604030504040204" pitchFamily="50" charset="-128"/>
              <a:ea typeface="メイリオ" panose="020B0604030504040204" pitchFamily="50" charset="-128"/>
            </a:rPr>
            <a:t>https://www.rinya.maff.go.jp/j/sin_riyou/ondanka/20141113_topics2_2.html</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情報を元に算出</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xdr:row>
      <xdr:rowOff>3810</xdr:rowOff>
    </xdr:from>
    <xdr:to>
      <xdr:col>7</xdr:col>
      <xdr:colOff>636270</xdr:colOff>
      <xdr:row>36</xdr:row>
      <xdr:rowOff>140970</xdr:rowOff>
    </xdr:to>
    <xdr:graphicFrame macro="">
      <xdr:nvGraphicFramePr>
        <xdr:cNvPr id="9477" name="Chart 1">
          <a:extLst>
            <a:ext uri="{FF2B5EF4-FFF2-40B4-BE49-F238E27FC236}">
              <a16:creationId xmlns:a16="http://schemas.microsoft.com/office/drawing/2014/main" id="{E2B49784-876F-3C2B-0B21-D6F9A0BC2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638598</xdr:colOff>
      <xdr:row>0</xdr:row>
      <xdr:rowOff>22225</xdr:rowOff>
    </xdr:from>
    <xdr:to>
      <xdr:col>10</xdr:col>
      <xdr:colOff>585482</xdr:colOff>
      <xdr:row>2</xdr:row>
      <xdr:rowOff>62882</xdr:rowOff>
    </xdr:to>
    <xdr:sp macro="" textlink="">
      <xdr:nvSpPr>
        <xdr:cNvPr id="5" name="WordArt 3">
          <a:extLst>
            <a:ext uri="{FF2B5EF4-FFF2-40B4-BE49-F238E27FC236}">
              <a16:creationId xmlns:a16="http://schemas.microsoft.com/office/drawing/2014/main" id="{0D56F43E-F6BF-26A1-C165-BFA96ED2255C}"/>
            </a:ext>
          </a:extLst>
        </xdr:cNvPr>
        <xdr:cNvSpPr>
          <a:spLocks noChangeArrowheads="1" noChangeShapeType="1" noTextEdit="1"/>
        </xdr:cNvSpPr>
      </xdr:nvSpPr>
      <xdr:spPr bwMode="auto">
        <a:xfrm>
          <a:off x="2752725" y="28575"/>
          <a:ext cx="4733925" cy="390525"/>
        </a:xfrm>
        <a:prstGeom prst="rect">
          <a:avLst/>
        </a:prstGeom>
      </xdr:spPr>
      <xdr:txBody>
        <a:bodyPr wrap="none" fromWordArt="1">
          <a:prstTxWarp prst="textPlain">
            <a:avLst>
              <a:gd name="adj" fmla="val 50000"/>
            </a:avLst>
          </a:prstTxWarp>
        </a:bodyPr>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都市ガス</a:t>
          </a: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使用量・</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CO2</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排出量・金額の月別推移</a:t>
          </a:r>
        </a:p>
      </xdr:txBody>
    </xdr:sp>
    <xdr:clientData/>
  </xdr:twoCellAnchor>
  <xdr:twoCellAnchor>
    <xdr:from>
      <xdr:col>5</xdr:col>
      <xdr:colOff>560070</xdr:colOff>
      <xdr:row>6</xdr:row>
      <xdr:rowOff>22860</xdr:rowOff>
    </xdr:from>
    <xdr:to>
      <xdr:col>13</xdr:col>
      <xdr:colOff>556260</xdr:colOff>
      <xdr:row>37</xdr:row>
      <xdr:rowOff>57150</xdr:rowOff>
    </xdr:to>
    <xdr:graphicFrame macro="">
      <xdr:nvGraphicFramePr>
        <xdr:cNvPr id="9479" name="Chart 1">
          <a:extLst>
            <a:ext uri="{FF2B5EF4-FFF2-40B4-BE49-F238E27FC236}">
              <a16:creationId xmlns:a16="http://schemas.microsoft.com/office/drawing/2014/main" id="{270E7FF6-0972-9AF7-24CD-0AF7793CD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xdr:row>
      <xdr:rowOff>102870</xdr:rowOff>
    </xdr:from>
    <xdr:to>
      <xdr:col>10</xdr:col>
      <xdr:colOff>556260</xdr:colOff>
      <xdr:row>5</xdr:row>
      <xdr:rowOff>99060</xdr:rowOff>
    </xdr:to>
    <xdr:sp macro="" textlink="">
      <xdr:nvSpPr>
        <xdr:cNvPr id="9480" name="AutoShape 6">
          <a:extLst>
            <a:ext uri="{FF2B5EF4-FFF2-40B4-BE49-F238E27FC236}">
              <a16:creationId xmlns:a16="http://schemas.microsoft.com/office/drawing/2014/main" id="{4E013005-E872-3DC2-D407-498DA2D975B5}"/>
            </a:ext>
          </a:extLst>
        </xdr:cNvPr>
        <xdr:cNvSpPr>
          <a:spLocks noChangeArrowheads="1"/>
        </xdr:cNvSpPr>
      </xdr:nvSpPr>
      <xdr:spPr bwMode="auto">
        <a:xfrm>
          <a:off x="5120640" y="716280"/>
          <a:ext cx="1836420" cy="430530"/>
        </a:xfrm>
        <a:prstGeom prst="roundRect">
          <a:avLst>
            <a:gd name="adj" fmla="val 16667"/>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537210</xdr:colOff>
      <xdr:row>5</xdr:row>
      <xdr:rowOff>163830</xdr:rowOff>
    </xdr:from>
    <xdr:to>
      <xdr:col>19</xdr:col>
      <xdr:colOff>529590</xdr:colOff>
      <xdr:row>36</xdr:row>
      <xdr:rowOff>125730</xdr:rowOff>
    </xdr:to>
    <xdr:graphicFrame macro="">
      <xdr:nvGraphicFramePr>
        <xdr:cNvPr id="9481" name="Chart 2">
          <a:extLst>
            <a:ext uri="{FF2B5EF4-FFF2-40B4-BE49-F238E27FC236}">
              <a16:creationId xmlns:a16="http://schemas.microsoft.com/office/drawing/2014/main" id="{2D0526EA-7FC6-3C4A-6EE2-755276255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xdr:row>
      <xdr:rowOff>3810</xdr:rowOff>
    </xdr:from>
    <xdr:to>
      <xdr:col>7</xdr:col>
      <xdr:colOff>636270</xdr:colOff>
      <xdr:row>36</xdr:row>
      <xdr:rowOff>140970</xdr:rowOff>
    </xdr:to>
    <xdr:graphicFrame macro="">
      <xdr:nvGraphicFramePr>
        <xdr:cNvPr id="10501" name="Chart 1">
          <a:extLst>
            <a:ext uri="{FF2B5EF4-FFF2-40B4-BE49-F238E27FC236}">
              <a16:creationId xmlns:a16="http://schemas.microsoft.com/office/drawing/2014/main" id="{7933DD9C-6E45-1400-5484-597469C2C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638598</xdr:colOff>
      <xdr:row>0</xdr:row>
      <xdr:rowOff>22225</xdr:rowOff>
    </xdr:from>
    <xdr:to>
      <xdr:col>10</xdr:col>
      <xdr:colOff>585482</xdr:colOff>
      <xdr:row>2</xdr:row>
      <xdr:rowOff>62882</xdr:rowOff>
    </xdr:to>
    <xdr:sp macro="" textlink="">
      <xdr:nvSpPr>
        <xdr:cNvPr id="3" name="WordArt 3">
          <a:extLst>
            <a:ext uri="{FF2B5EF4-FFF2-40B4-BE49-F238E27FC236}">
              <a16:creationId xmlns:a16="http://schemas.microsoft.com/office/drawing/2014/main" id="{4DB522FD-AD03-7579-8B85-A6C0C5B88DF8}"/>
            </a:ext>
          </a:extLst>
        </xdr:cNvPr>
        <xdr:cNvSpPr>
          <a:spLocks noChangeArrowheads="1" noChangeShapeType="1" noTextEdit="1"/>
        </xdr:cNvSpPr>
      </xdr:nvSpPr>
      <xdr:spPr bwMode="auto">
        <a:xfrm>
          <a:off x="2752725" y="28575"/>
          <a:ext cx="4733925" cy="390525"/>
        </a:xfrm>
        <a:prstGeom prst="rect">
          <a:avLst/>
        </a:prstGeom>
      </xdr:spPr>
      <xdr:txBody>
        <a:bodyPr wrap="none" fromWordArt="1">
          <a:prstTxWarp prst="textPlain">
            <a:avLst>
              <a:gd name="adj" fmla="val 50000"/>
            </a:avLst>
          </a:prstTxWarp>
        </a:bodyPr>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プロパンガス</a:t>
          </a: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使用量・</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CO2</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排出量・金額の月別推移</a:t>
          </a:r>
        </a:p>
      </xdr:txBody>
    </xdr:sp>
    <xdr:clientData/>
  </xdr:twoCellAnchor>
  <xdr:twoCellAnchor>
    <xdr:from>
      <xdr:col>5</xdr:col>
      <xdr:colOff>529590</xdr:colOff>
      <xdr:row>6</xdr:row>
      <xdr:rowOff>64770</xdr:rowOff>
    </xdr:from>
    <xdr:to>
      <xdr:col>13</xdr:col>
      <xdr:colOff>457200</xdr:colOff>
      <xdr:row>36</xdr:row>
      <xdr:rowOff>163830</xdr:rowOff>
    </xdr:to>
    <xdr:graphicFrame macro="">
      <xdr:nvGraphicFramePr>
        <xdr:cNvPr id="10503" name="Chart 1">
          <a:extLst>
            <a:ext uri="{FF2B5EF4-FFF2-40B4-BE49-F238E27FC236}">
              <a16:creationId xmlns:a16="http://schemas.microsoft.com/office/drawing/2014/main" id="{0CC971D4-4C86-0D53-135F-DF131F44D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xdr:row>
      <xdr:rowOff>102870</xdr:rowOff>
    </xdr:from>
    <xdr:to>
      <xdr:col>10</xdr:col>
      <xdr:colOff>556260</xdr:colOff>
      <xdr:row>5</xdr:row>
      <xdr:rowOff>83820</xdr:rowOff>
    </xdr:to>
    <xdr:sp macro="" textlink="">
      <xdr:nvSpPr>
        <xdr:cNvPr id="10504" name="AutoShape 6">
          <a:extLst>
            <a:ext uri="{FF2B5EF4-FFF2-40B4-BE49-F238E27FC236}">
              <a16:creationId xmlns:a16="http://schemas.microsoft.com/office/drawing/2014/main" id="{65F9749E-45E4-5F74-0440-9FE508FB7BF5}"/>
            </a:ext>
          </a:extLst>
        </xdr:cNvPr>
        <xdr:cNvSpPr>
          <a:spLocks noChangeArrowheads="1"/>
        </xdr:cNvSpPr>
      </xdr:nvSpPr>
      <xdr:spPr bwMode="auto">
        <a:xfrm>
          <a:off x="5120640" y="727710"/>
          <a:ext cx="1836420" cy="438150"/>
        </a:xfrm>
        <a:prstGeom prst="roundRect">
          <a:avLst>
            <a:gd name="adj" fmla="val 16667"/>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480060</xdr:colOff>
      <xdr:row>6</xdr:row>
      <xdr:rowOff>64770</xdr:rowOff>
    </xdr:from>
    <xdr:to>
      <xdr:col>19</xdr:col>
      <xdr:colOff>449580</xdr:colOff>
      <xdr:row>36</xdr:row>
      <xdr:rowOff>163830</xdr:rowOff>
    </xdr:to>
    <xdr:graphicFrame macro="">
      <xdr:nvGraphicFramePr>
        <xdr:cNvPr id="10505" name="Chart 2">
          <a:extLst>
            <a:ext uri="{FF2B5EF4-FFF2-40B4-BE49-F238E27FC236}">
              <a16:creationId xmlns:a16="http://schemas.microsoft.com/office/drawing/2014/main" id="{07F4724C-8EA1-72FB-56CC-8116CA84F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xdr:row>
      <xdr:rowOff>3810</xdr:rowOff>
    </xdr:from>
    <xdr:to>
      <xdr:col>7</xdr:col>
      <xdr:colOff>636270</xdr:colOff>
      <xdr:row>36</xdr:row>
      <xdr:rowOff>140970</xdr:rowOff>
    </xdr:to>
    <xdr:graphicFrame macro="">
      <xdr:nvGraphicFramePr>
        <xdr:cNvPr id="11525" name="Chart 1">
          <a:extLst>
            <a:ext uri="{FF2B5EF4-FFF2-40B4-BE49-F238E27FC236}">
              <a16:creationId xmlns:a16="http://schemas.microsoft.com/office/drawing/2014/main" id="{92338AB6-9DF3-29DB-B645-657A68523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638598</xdr:colOff>
      <xdr:row>0</xdr:row>
      <xdr:rowOff>22225</xdr:rowOff>
    </xdr:from>
    <xdr:to>
      <xdr:col>10</xdr:col>
      <xdr:colOff>585482</xdr:colOff>
      <xdr:row>2</xdr:row>
      <xdr:rowOff>62882</xdr:rowOff>
    </xdr:to>
    <xdr:sp macro="" textlink="">
      <xdr:nvSpPr>
        <xdr:cNvPr id="3" name="WordArt 3">
          <a:extLst>
            <a:ext uri="{FF2B5EF4-FFF2-40B4-BE49-F238E27FC236}">
              <a16:creationId xmlns:a16="http://schemas.microsoft.com/office/drawing/2014/main" id="{01DD1970-459E-233C-08A1-2FF2AA565770}"/>
            </a:ext>
          </a:extLst>
        </xdr:cNvPr>
        <xdr:cNvSpPr>
          <a:spLocks noChangeArrowheads="1" noChangeShapeType="1" noTextEdit="1"/>
        </xdr:cNvSpPr>
      </xdr:nvSpPr>
      <xdr:spPr bwMode="auto">
        <a:xfrm>
          <a:off x="2752725" y="28575"/>
          <a:ext cx="4733925" cy="447675"/>
        </a:xfrm>
        <a:prstGeom prst="rect">
          <a:avLst/>
        </a:prstGeom>
      </xdr:spPr>
      <xdr:txBody>
        <a:bodyPr wrap="none" fromWordArt="1">
          <a:prstTxWarp prst="textPlain">
            <a:avLst>
              <a:gd name="adj" fmla="val 50000"/>
            </a:avLst>
          </a:prstTxWarp>
        </a:bodyPr>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水道</a:t>
          </a: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使用量・</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CO2</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排出量・金額の月別推移</a:t>
          </a:r>
        </a:p>
      </xdr:txBody>
    </xdr:sp>
    <xdr:clientData/>
  </xdr:twoCellAnchor>
  <xdr:twoCellAnchor>
    <xdr:from>
      <xdr:col>8</xdr:col>
      <xdr:colOff>0</xdr:colOff>
      <xdr:row>3</xdr:row>
      <xdr:rowOff>102870</xdr:rowOff>
    </xdr:from>
    <xdr:to>
      <xdr:col>10</xdr:col>
      <xdr:colOff>556260</xdr:colOff>
      <xdr:row>5</xdr:row>
      <xdr:rowOff>83820</xdr:rowOff>
    </xdr:to>
    <xdr:sp macro="" textlink="">
      <xdr:nvSpPr>
        <xdr:cNvPr id="11527" name="AutoShape 6">
          <a:extLst>
            <a:ext uri="{FF2B5EF4-FFF2-40B4-BE49-F238E27FC236}">
              <a16:creationId xmlns:a16="http://schemas.microsoft.com/office/drawing/2014/main" id="{E8680AE3-FA96-8215-ACC0-E1EE6D54B34E}"/>
            </a:ext>
          </a:extLst>
        </xdr:cNvPr>
        <xdr:cNvSpPr>
          <a:spLocks noChangeArrowheads="1"/>
        </xdr:cNvSpPr>
      </xdr:nvSpPr>
      <xdr:spPr bwMode="auto">
        <a:xfrm>
          <a:off x="5120640" y="727710"/>
          <a:ext cx="1836420" cy="438150"/>
        </a:xfrm>
        <a:prstGeom prst="roundRect">
          <a:avLst>
            <a:gd name="adj" fmla="val 16667"/>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476250</xdr:colOff>
      <xdr:row>6</xdr:row>
      <xdr:rowOff>72390</xdr:rowOff>
    </xdr:from>
    <xdr:to>
      <xdr:col>13</xdr:col>
      <xdr:colOff>430530</xdr:colOff>
      <xdr:row>36</xdr:row>
      <xdr:rowOff>160020</xdr:rowOff>
    </xdr:to>
    <xdr:graphicFrame macro="">
      <xdr:nvGraphicFramePr>
        <xdr:cNvPr id="11528" name="Chart 1">
          <a:extLst>
            <a:ext uri="{FF2B5EF4-FFF2-40B4-BE49-F238E27FC236}">
              <a16:creationId xmlns:a16="http://schemas.microsoft.com/office/drawing/2014/main" id="{E7091CD9-6885-CACF-9175-0C1F963BF4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400050</xdr:colOff>
      <xdr:row>5</xdr:row>
      <xdr:rowOff>140970</xdr:rowOff>
    </xdr:from>
    <xdr:to>
      <xdr:col>19</xdr:col>
      <xdr:colOff>316230</xdr:colOff>
      <xdr:row>36</xdr:row>
      <xdr:rowOff>64770</xdr:rowOff>
    </xdr:to>
    <xdr:graphicFrame macro="">
      <xdr:nvGraphicFramePr>
        <xdr:cNvPr id="11529" name="Chart 2">
          <a:extLst>
            <a:ext uri="{FF2B5EF4-FFF2-40B4-BE49-F238E27FC236}">
              <a16:creationId xmlns:a16="http://schemas.microsoft.com/office/drawing/2014/main" id="{9895C61A-B19C-2379-8D5D-83985B214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xdr:row>
      <xdr:rowOff>3810</xdr:rowOff>
    </xdr:from>
    <xdr:to>
      <xdr:col>7</xdr:col>
      <xdr:colOff>636270</xdr:colOff>
      <xdr:row>36</xdr:row>
      <xdr:rowOff>140970</xdr:rowOff>
    </xdr:to>
    <xdr:graphicFrame macro="">
      <xdr:nvGraphicFramePr>
        <xdr:cNvPr id="12549" name="Chart 1">
          <a:extLst>
            <a:ext uri="{FF2B5EF4-FFF2-40B4-BE49-F238E27FC236}">
              <a16:creationId xmlns:a16="http://schemas.microsoft.com/office/drawing/2014/main" id="{AC59BD60-D021-EB4A-AD4D-7F800D093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638598</xdr:colOff>
      <xdr:row>0</xdr:row>
      <xdr:rowOff>22225</xdr:rowOff>
    </xdr:from>
    <xdr:to>
      <xdr:col>10</xdr:col>
      <xdr:colOff>585482</xdr:colOff>
      <xdr:row>2</xdr:row>
      <xdr:rowOff>62882</xdr:rowOff>
    </xdr:to>
    <xdr:sp macro="" textlink="">
      <xdr:nvSpPr>
        <xdr:cNvPr id="3" name="WordArt 3">
          <a:extLst>
            <a:ext uri="{FF2B5EF4-FFF2-40B4-BE49-F238E27FC236}">
              <a16:creationId xmlns:a16="http://schemas.microsoft.com/office/drawing/2014/main" id="{E9EE9303-5F7A-C379-0DF4-F12928BC9134}"/>
            </a:ext>
          </a:extLst>
        </xdr:cNvPr>
        <xdr:cNvSpPr>
          <a:spLocks noChangeArrowheads="1" noChangeShapeType="1" noTextEdit="1"/>
        </xdr:cNvSpPr>
      </xdr:nvSpPr>
      <xdr:spPr bwMode="auto">
        <a:xfrm>
          <a:off x="2752725" y="28575"/>
          <a:ext cx="4733925" cy="447675"/>
        </a:xfrm>
        <a:prstGeom prst="rect">
          <a:avLst/>
        </a:prstGeom>
      </xdr:spPr>
      <xdr:txBody>
        <a:bodyPr wrap="none" fromWordArt="1">
          <a:prstTxWarp prst="textPlain">
            <a:avLst>
              <a:gd name="adj" fmla="val 50000"/>
            </a:avLst>
          </a:prstTxWarp>
        </a:bodyPr>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灯油</a:t>
          </a: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使用量・</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CO2</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排出量・金額の月別推移</a:t>
          </a:r>
        </a:p>
      </xdr:txBody>
    </xdr:sp>
    <xdr:clientData/>
  </xdr:twoCellAnchor>
  <xdr:twoCellAnchor>
    <xdr:from>
      <xdr:col>8</xdr:col>
      <xdr:colOff>0</xdr:colOff>
      <xdr:row>3</xdr:row>
      <xdr:rowOff>102870</xdr:rowOff>
    </xdr:from>
    <xdr:to>
      <xdr:col>10</xdr:col>
      <xdr:colOff>556260</xdr:colOff>
      <xdr:row>5</xdr:row>
      <xdr:rowOff>83820</xdr:rowOff>
    </xdr:to>
    <xdr:sp macro="" textlink="">
      <xdr:nvSpPr>
        <xdr:cNvPr id="12551" name="AutoShape 6">
          <a:extLst>
            <a:ext uri="{FF2B5EF4-FFF2-40B4-BE49-F238E27FC236}">
              <a16:creationId xmlns:a16="http://schemas.microsoft.com/office/drawing/2014/main" id="{B0E82458-157B-4377-E728-CF28F016EB73}"/>
            </a:ext>
          </a:extLst>
        </xdr:cNvPr>
        <xdr:cNvSpPr>
          <a:spLocks noChangeArrowheads="1"/>
        </xdr:cNvSpPr>
      </xdr:nvSpPr>
      <xdr:spPr bwMode="auto">
        <a:xfrm>
          <a:off x="5120640" y="727710"/>
          <a:ext cx="1836420" cy="438150"/>
        </a:xfrm>
        <a:prstGeom prst="roundRect">
          <a:avLst>
            <a:gd name="adj" fmla="val 16667"/>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480060</xdr:colOff>
      <xdr:row>5</xdr:row>
      <xdr:rowOff>160020</xdr:rowOff>
    </xdr:from>
    <xdr:to>
      <xdr:col>13</xdr:col>
      <xdr:colOff>510540</xdr:colOff>
      <xdr:row>37</xdr:row>
      <xdr:rowOff>22860</xdr:rowOff>
    </xdr:to>
    <xdr:graphicFrame macro="">
      <xdr:nvGraphicFramePr>
        <xdr:cNvPr id="12552" name="Chart 1">
          <a:extLst>
            <a:ext uri="{FF2B5EF4-FFF2-40B4-BE49-F238E27FC236}">
              <a16:creationId xmlns:a16="http://schemas.microsoft.com/office/drawing/2014/main" id="{438879B4-A074-FDF5-33EF-6B9362933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480060</xdr:colOff>
      <xdr:row>5</xdr:row>
      <xdr:rowOff>140970</xdr:rowOff>
    </xdr:from>
    <xdr:to>
      <xdr:col>19</xdr:col>
      <xdr:colOff>400050</xdr:colOff>
      <xdr:row>37</xdr:row>
      <xdr:rowOff>22860</xdr:rowOff>
    </xdr:to>
    <xdr:graphicFrame macro="">
      <xdr:nvGraphicFramePr>
        <xdr:cNvPr id="12553" name="Chart 2">
          <a:extLst>
            <a:ext uri="{FF2B5EF4-FFF2-40B4-BE49-F238E27FC236}">
              <a16:creationId xmlns:a16="http://schemas.microsoft.com/office/drawing/2014/main" id="{04D9726B-1C14-E555-C626-E85EBED56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xdr:row>
      <xdr:rowOff>3810</xdr:rowOff>
    </xdr:from>
    <xdr:to>
      <xdr:col>7</xdr:col>
      <xdr:colOff>636270</xdr:colOff>
      <xdr:row>36</xdr:row>
      <xdr:rowOff>140970</xdr:rowOff>
    </xdr:to>
    <xdr:graphicFrame macro="">
      <xdr:nvGraphicFramePr>
        <xdr:cNvPr id="13573" name="Chart 1">
          <a:extLst>
            <a:ext uri="{FF2B5EF4-FFF2-40B4-BE49-F238E27FC236}">
              <a16:creationId xmlns:a16="http://schemas.microsoft.com/office/drawing/2014/main" id="{29F1B175-DB1B-5FE8-6550-DB8426C4A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638598</xdr:colOff>
      <xdr:row>0</xdr:row>
      <xdr:rowOff>22225</xdr:rowOff>
    </xdr:from>
    <xdr:to>
      <xdr:col>10</xdr:col>
      <xdr:colOff>585482</xdr:colOff>
      <xdr:row>2</xdr:row>
      <xdr:rowOff>62882</xdr:rowOff>
    </xdr:to>
    <xdr:sp macro="" textlink="">
      <xdr:nvSpPr>
        <xdr:cNvPr id="3" name="WordArt 3">
          <a:extLst>
            <a:ext uri="{FF2B5EF4-FFF2-40B4-BE49-F238E27FC236}">
              <a16:creationId xmlns:a16="http://schemas.microsoft.com/office/drawing/2014/main" id="{776C4EB3-E58B-3D88-FF6D-374E33E3D7AD}"/>
            </a:ext>
          </a:extLst>
        </xdr:cNvPr>
        <xdr:cNvSpPr>
          <a:spLocks noChangeArrowheads="1" noChangeShapeType="1" noTextEdit="1"/>
        </xdr:cNvSpPr>
      </xdr:nvSpPr>
      <xdr:spPr bwMode="auto">
        <a:xfrm>
          <a:off x="2752725" y="28575"/>
          <a:ext cx="4733925" cy="447675"/>
        </a:xfrm>
        <a:prstGeom prst="rect">
          <a:avLst/>
        </a:prstGeom>
      </xdr:spPr>
      <xdr:txBody>
        <a:bodyPr wrap="none" fromWordArt="1">
          <a:prstTxWarp prst="textPlain">
            <a:avLst>
              <a:gd name="adj" fmla="val 50000"/>
            </a:avLst>
          </a:prstTxWarp>
        </a:bodyPr>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軽油</a:t>
          </a: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使用量・</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CO2</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排出量・金額の月別推移</a:t>
          </a:r>
        </a:p>
      </xdr:txBody>
    </xdr:sp>
    <xdr:clientData/>
  </xdr:twoCellAnchor>
  <xdr:twoCellAnchor>
    <xdr:from>
      <xdr:col>8</xdr:col>
      <xdr:colOff>0</xdr:colOff>
      <xdr:row>3</xdr:row>
      <xdr:rowOff>102870</xdr:rowOff>
    </xdr:from>
    <xdr:to>
      <xdr:col>10</xdr:col>
      <xdr:colOff>556260</xdr:colOff>
      <xdr:row>5</xdr:row>
      <xdr:rowOff>83820</xdr:rowOff>
    </xdr:to>
    <xdr:sp macro="" textlink="">
      <xdr:nvSpPr>
        <xdr:cNvPr id="13575" name="AutoShape 6">
          <a:extLst>
            <a:ext uri="{FF2B5EF4-FFF2-40B4-BE49-F238E27FC236}">
              <a16:creationId xmlns:a16="http://schemas.microsoft.com/office/drawing/2014/main" id="{15CA18A0-7ABD-5940-1311-08CE7F256FF1}"/>
            </a:ext>
          </a:extLst>
        </xdr:cNvPr>
        <xdr:cNvSpPr>
          <a:spLocks noChangeArrowheads="1"/>
        </xdr:cNvSpPr>
      </xdr:nvSpPr>
      <xdr:spPr bwMode="auto">
        <a:xfrm>
          <a:off x="5120640" y="727710"/>
          <a:ext cx="1836420" cy="438150"/>
        </a:xfrm>
        <a:prstGeom prst="roundRect">
          <a:avLst>
            <a:gd name="adj" fmla="val 16667"/>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510540</xdr:colOff>
      <xdr:row>6</xdr:row>
      <xdr:rowOff>57150</xdr:rowOff>
    </xdr:from>
    <xdr:to>
      <xdr:col>13</xdr:col>
      <xdr:colOff>483870</xdr:colOff>
      <xdr:row>37</xdr:row>
      <xdr:rowOff>83820</xdr:rowOff>
    </xdr:to>
    <xdr:graphicFrame macro="">
      <xdr:nvGraphicFramePr>
        <xdr:cNvPr id="13576" name="Chart 1">
          <a:extLst>
            <a:ext uri="{FF2B5EF4-FFF2-40B4-BE49-F238E27FC236}">
              <a16:creationId xmlns:a16="http://schemas.microsoft.com/office/drawing/2014/main" id="{48817A96-FFA2-C729-ADCE-6639845E9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426720</xdr:colOff>
      <xdr:row>6</xdr:row>
      <xdr:rowOff>3810</xdr:rowOff>
    </xdr:from>
    <xdr:to>
      <xdr:col>19</xdr:col>
      <xdr:colOff>350520</xdr:colOff>
      <xdr:row>37</xdr:row>
      <xdr:rowOff>41910</xdr:rowOff>
    </xdr:to>
    <xdr:graphicFrame macro="">
      <xdr:nvGraphicFramePr>
        <xdr:cNvPr id="13577" name="Chart 2">
          <a:extLst>
            <a:ext uri="{FF2B5EF4-FFF2-40B4-BE49-F238E27FC236}">
              <a16:creationId xmlns:a16="http://schemas.microsoft.com/office/drawing/2014/main" id="{9F6D417F-E10A-C3EB-1FB2-2E0C5F80E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xdr:row>
      <xdr:rowOff>3810</xdr:rowOff>
    </xdr:from>
    <xdr:to>
      <xdr:col>7</xdr:col>
      <xdr:colOff>636270</xdr:colOff>
      <xdr:row>36</xdr:row>
      <xdr:rowOff>140970</xdr:rowOff>
    </xdr:to>
    <xdr:graphicFrame macro="">
      <xdr:nvGraphicFramePr>
        <xdr:cNvPr id="14597" name="Chart 1">
          <a:extLst>
            <a:ext uri="{FF2B5EF4-FFF2-40B4-BE49-F238E27FC236}">
              <a16:creationId xmlns:a16="http://schemas.microsoft.com/office/drawing/2014/main" id="{302A5832-6A94-C740-1274-375D5DAD6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638598</xdr:colOff>
      <xdr:row>0</xdr:row>
      <xdr:rowOff>22225</xdr:rowOff>
    </xdr:from>
    <xdr:to>
      <xdr:col>10</xdr:col>
      <xdr:colOff>585482</xdr:colOff>
      <xdr:row>2</xdr:row>
      <xdr:rowOff>62882</xdr:rowOff>
    </xdr:to>
    <xdr:sp macro="" textlink="">
      <xdr:nvSpPr>
        <xdr:cNvPr id="3" name="WordArt 3">
          <a:extLst>
            <a:ext uri="{FF2B5EF4-FFF2-40B4-BE49-F238E27FC236}">
              <a16:creationId xmlns:a16="http://schemas.microsoft.com/office/drawing/2014/main" id="{B419FDAB-480F-24C8-9A0B-51878F10A152}"/>
            </a:ext>
          </a:extLst>
        </xdr:cNvPr>
        <xdr:cNvSpPr>
          <a:spLocks noChangeArrowheads="1" noChangeShapeType="1" noTextEdit="1"/>
        </xdr:cNvSpPr>
      </xdr:nvSpPr>
      <xdr:spPr bwMode="auto">
        <a:xfrm>
          <a:off x="2752725" y="28575"/>
          <a:ext cx="4733925" cy="447675"/>
        </a:xfrm>
        <a:prstGeom prst="rect">
          <a:avLst/>
        </a:prstGeom>
      </xdr:spPr>
      <xdr:txBody>
        <a:bodyPr wrap="none" fromWordArt="1">
          <a:prstTxWarp prst="textPlain">
            <a:avLst>
              <a:gd name="adj" fmla="val 50000"/>
            </a:avLst>
          </a:prstTxWarp>
        </a:bodyPr>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ｶﾞｿﾘﾝ</a:t>
          </a: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使用量・</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CO2</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排出量・金額の月別推移</a:t>
          </a:r>
        </a:p>
      </xdr:txBody>
    </xdr:sp>
    <xdr:clientData/>
  </xdr:twoCellAnchor>
  <xdr:twoCellAnchor>
    <xdr:from>
      <xdr:col>8</xdr:col>
      <xdr:colOff>0</xdr:colOff>
      <xdr:row>3</xdr:row>
      <xdr:rowOff>102870</xdr:rowOff>
    </xdr:from>
    <xdr:to>
      <xdr:col>10</xdr:col>
      <xdr:colOff>556260</xdr:colOff>
      <xdr:row>5</xdr:row>
      <xdr:rowOff>83820</xdr:rowOff>
    </xdr:to>
    <xdr:sp macro="" textlink="">
      <xdr:nvSpPr>
        <xdr:cNvPr id="14599" name="AutoShape 6">
          <a:extLst>
            <a:ext uri="{FF2B5EF4-FFF2-40B4-BE49-F238E27FC236}">
              <a16:creationId xmlns:a16="http://schemas.microsoft.com/office/drawing/2014/main" id="{63653224-F639-817B-4F28-DFB97C233804}"/>
            </a:ext>
          </a:extLst>
        </xdr:cNvPr>
        <xdr:cNvSpPr>
          <a:spLocks noChangeArrowheads="1"/>
        </xdr:cNvSpPr>
      </xdr:nvSpPr>
      <xdr:spPr bwMode="auto">
        <a:xfrm>
          <a:off x="5120640" y="727710"/>
          <a:ext cx="1836420" cy="438150"/>
        </a:xfrm>
        <a:prstGeom prst="roundRect">
          <a:avLst>
            <a:gd name="adj" fmla="val 16667"/>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506730</xdr:colOff>
      <xdr:row>6</xdr:row>
      <xdr:rowOff>38100</xdr:rowOff>
    </xdr:from>
    <xdr:to>
      <xdr:col>13</xdr:col>
      <xdr:colOff>480060</xdr:colOff>
      <xdr:row>37</xdr:row>
      <xdr:rowOff>72390</xdr:rowOff>
    </xdr:to>
    <xdr:graphicFrame macro="">
      <xdr:nvGraphicFramePr>
        <xdr:cNvPr id="14600" name="Chart 1">
          <a:extLst>
            <a:ext uri="{FF2B5EF4-FFF2-40B4-BE49-F238E27FC236}">
              <a16:creationId xmlns:a16="http://schemas.microsoft.com/office/drawing/2014/main" id="{10C6D33E-0E28-D543-CBC8-62CAEFE01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377190</xdr:colOff>
      <xdr:row>5</xdr:row>
      <xdr:rowOff>160020</xdr:rowOff>
    </xdr:from>
    <xdr:to>
      <xdr:col>19</xdr:col>
      <xdr:colOff>316230</xdr:colOff>
      <xdr:row>37</xdr:row>
      <xdr:rowOff>26670</xdr:rowOff>
    </xdr:to>
    <xdr:graphicFrame macro="">
      <xdr:nvGraphicFramePr>
        <xdr:cNvPr id="14601" name="Chart 2">
          <a:extLst>
            <a:ext uri="{FF2B5EF4-FFF2-40B4-BE49-F238E27FC236}">
              <a16:creationId xmlns:a16="http://schemas.microsoft.com/office/drawing/2014/main" id="{78782E91-0705-325F-71B7-953D5938E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5</xdr:col>
      <xdr:colOff>373651</xdr:colOff>
      <xdr:row>5</xdr:row>
      <xdr:rowOff>26194</xdr:rowOff>
    </xdr:from>
    <xdr:ext cx="172355" cy="151836"/>
    <xdr:sp macro="" textlink="">
      <xdr:nvSpPr>
        <xdr:cNvPr id="2328" name="Text Box 280">
          <a:extLst>
            <a:ext uri="{FF2B5EF4-FFF2-40B4-BE49-F238E27FC236}">
              <a16:creationId xmlns:a16="http://schemas.microsoft.com/office/drawing/2014/main" id="{46C1402B-F3D7-6FEA-0D31-9750FEEFC292}"/>
            </a:ext>
          </a:extLst>
        </xdr:cNvPr>
        <xdr:cNvSpPr txBox="1">
          <a:spLocks noChangeArrowheads="1"/>
        </xdr:cNvSpPr>
      </xdr:nvSpPr>
      <xdr:spPr bwMode="auto">
        <a:xfrm>
          <a:off x="2347924" y="1425503"/>
          <a:ext cx="172355" cy="151836"/>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※1</a:t>
          </a:r>
        </a:p>
      </xdr:txBody>
    </xdr:sp>
    <xdr:clientData/>
  </xdr:oneCellAnchor>
  <xdr:twoCellAnchor>
    <xdr:from>
      <xdr:col>14</xdr:col>
      <xdr:colOff>29689</xdr:colOff>
      <xdr:row>35</xdr:row>
      <xdr:rowOff>59377</xdr:rowOff>
    </xdr:from>
    <xdr:to>
      <xdr:col>23</xdr:col>
      <xdr:colOff>251214</xdr:colOff>
      <xdr:row>61</xdr:row>
      <xdr:rowOff>0</xdr:rowOff>
    </xdr:to>
    <xdr:sp macro="" textlink="">
      <xdr:nvSpPr>
        <xdr:cNvPr id="28" name="正方形/長方形 27">
          <a:extLst>
            <a:ext uri="{FF2B5EF4-FFF2-40B4-BE49-F238E27FC236}">
              <a16:creationId xmlns:a16="http://schemas.microsoft.com/office/drawing/2014/main" id="{E130C06E-C6C0-E2F5-1885-31EA454D605E}"/>
            </a:ext>
          </a:extLst>
        </xdr:cNvPr>
        <xdr:cNvSpPr/>
      </xdr:nvSpPr>
      <xdr:spPr>
        <a:xfrm>
          <a:off x="5744689" y="7638555"/>
          <a:ext cx="3769181" cy="4539838"/>
        </a:xfrm>
        <a:prstGeom prst="rect">
          <a:avLst/>
        </a:prstGeom>
        <a:noFill/>
        <a:ln w="19050">
          <a:solidFill>
            <a:srgbClr val="FF66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121920</xdr:colOff>
      <xdr:row>49</xdr:row>
      <xdr:rowOff>110490</xdr:rowOff>
    </xdr:from>
    <xdr:to>
      <xdr:col>13</xdr:col>
      <xdr:colOff>323850</xdr:colOff>
      <xdr:row>60</xdr:row>
      <xdr:rowOff>167640</xdr:rowOff>
    </xdr:to>
    <xdr:sp macro="" textlink="">
      <xdr:nvSpPr>
        <xdr:cNvPr id="1079452" name="Oval 226">
          <a:extLst>
            <a:ext uri="{FF2B5EF4-FFF2-40B4-BE49-F238E27FC236}">
              <a16:creationId xmlns:a16="http://schemas.microsoft.com/office/drawing/2014/main" id="{F1C36537-0A85-DD6A-53EA-D3D7E87B6BD6}"/>
            </a:ext>
          </a:extLst>
        </xdr:cNvPr>
        <xdr:cNvSpPr>
          <a:spLocks noChangeArrowheads="1"/>
        </xdr:cNvSpPr>
      </xdr:nvSpPr>
      <xdr:spPr bwMode="auto">
        <a:xfrm>
          <a:off x="198120" y="10828020"/>
          <a:ext cx="5585460" cy="2068830"/>
        </a:xfrm>
        <a:prstGeom prst="roundRect">
          <a:avLst>
            <a:gd name="adj" fmla="val 3181"/>
          </a:avLst>
        </a:prstGeom>
        <a:solidFill>
          <a:srgbClr val="FFFF99"/>
        </a:solidFill>
        <a:ln w="25400">
          <a:solidFill>
            <a:srgbClr val="00FF00"/>
          </a:solidFill>
          <a:prstDash val="sysDot"/>
          <a:round/>
          <a:headEnd/>
          <a:tailEnd/>
        </a:ln>
      </xdr:spPr>
    </xdr:sp>
    <xdr:clientData/>
  </xdr:twoCellAnchor>
  <xdr:twoCellAnchor>
    <xdr:from>
      <xdr:col>1</xdr:col>
      <xdr:colOff>202227</xdr:colOff>
      <xdr:row>52</xdr:row>
      <xdr:rowOff>15367</xdr:rowOff>
    </xdr:from>
    <xdr:to>
      <xdr:col>6</xdr:col>
      <xdr:colOff>290163</xdr:colOff>
      <xdr:row>59</xdr:row>
      <xdr:rowOff>167092</xdr:rowOff>
    </xdr:to>
    <xdr:sp macro="" textlink="">
      <xdr:nvSpPr>
        <xdr:cNvPr id="33" name="AutoShape 22">
          <a:extLst>
            <a:ext uri="{FF2B5EF4-FFF2-40B4-BE49-F238E27FC236}">
              <a16:creationId xmlns:a16="http://schemas.microsoft.com/office/drawing/2014/main" id="{E98D7CEF-CEFF-6227-7500-C89B23FA74AB}"/>
            </a:ext>
          </a:extLst>
        </xdr:cNvPr>
        <xdr:cNvSpPr>
          <a:spLocks noChangeArrowheads="1"/>
        </xdr:cNvSpPr>
      </xdr:nvSpPr>
      <xdr:spPr bwMode="auto">
        <a:xfrm>
          <a:off x="280060" y="10601725"/>
          <a:ext cx="2556819" cy="1386168"/>
        </a:xfrm>
        <a:prstGeom prst="foldedCorner">
          <a:avLst>
            <a:gd name="adj" fmla="val 12500"/>
          </a:avLst>
        </a:prstGeom>
        <a:solidFill>
          <a:srgbClr val="CCECFF"/>
        </a:solidFill>
        <a:ln w="12700">
          <a:solidFill>
            <a:schemeClr val="tx1"/>
          </a:solidFill>
          <a:round/>
          <a:headEnd/>
          <a:tailEnd/>
        </a:ln>
        <a:effectLst>
          <a:outerShdw blurRad="50800" dist="38100" dir="2700000" algn="tl" rotWithShape="0">
            <a:prstClr val="black">
              <a:alpha val="40000"/>
            </a:prstClr>
          </a:outerShdw>
        </a:effectLst>
      </xdr:spPr>
      <xdr:txBody>
        <a:bodyPr/>
        <a:lstStyle/>
        <a:p>
          <a:endParaRPr lang="ja-JP" altLang="en-US"/>
        </a:p>
      </xdr:txBody>
    </xdr:sp>
    <xdr:clientData/>
  </xdr:twoCellAnchor>
  <xdr:twoCellAnchor>
    <xdr:from>
      <xdr:col>1</xdr:col>
      <xdr:colOff>49530</xdr:colOff>
      <xdr:row>34</xdr:row>
      <xdr:rowOff>83820</xdr:rowOff>
    </xdr:from>
    <xdr:to>
      <xdr:col>23</xdr:col>
      <xdr:colOff>350520</xdr:colOff>
      <xdr:row>66</xdr:row>
      <xdr:rowOff>137160</xdr:rowOff>
    </xdr:to>
    <xdr:sp macro="" textlink="">
      <xdr:nvSpPr>
        <xdr:cNvPr id="1079454" name="AutoShape 6">
          <a:extLst>
            <a:ext uri="{FF2B5EF4-FFF2-40B4-BE49-F238E27FC236}">
              <a16:creationId xmlns:a16="http://schemas.microsoft.com/office/drawing/2014/main" id="{7EE9FFA1-2612-ECB9-8D5D-173F9BDEF451}"/>
            </a:ext>
          </a:extLst>
        </xdr:cNvPr>
        <xdr:cNvSpPr>
          <a:spLocks noChangeArrowheads="1"/>
        </xdr:cNvSpPr>
      </xdr:nvSpPr>
      <xdr:spPr bwMode="auto">
        <a:xfrm>
          <a:off x="125730" y="8058150"/>
          <a:ext cx="9761220" cy="5905500"/>
        </a:xfrm>
        <a:prstGeom prst="roundRect">
          <a:avLst>
            <a:gd name="adj" fmla="val 2866"/>
          </a:avLst>
        </a:prstGeom>
        <a:noFill/>
        <a:ln w="22225">
          <a:solidFill>
            <a:srgbClr val="FF0066"/>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407126</xdr:colOff>
      <xdr:row>52</xdr:row>
      <xdr:rowOff>15367</xdr:rowOff>
    </xdr:from>
    <xdr:to>
      <xdr:col>13</xdr:col>
      <xdr:colOff>136638</xdr:colOff>
      <xdr:row>60</xdr:row>
      <xdr:rowOff>13607</xdr:rowOff>
    </xdr:to>
    <xdr:sp macro="" textlink="">
      <xdr:nvSpPr>
        <xdr:cNvPr id="35" name="AutoShape 22">
          <a:extLst>
            <a:ext uri="{FF2B5EF4-FFF2-40B4-BE49-F238E27FC236}">
              <a16:creationId xmlns:a16="http://schemas.microsoft.com/office/drawing/2014/main" id="{68B9F6F8-7B26-8002-E2BA-5EFE14A04EDF}"/>
            </a:ext>
          </a:extLst>
        </xdr:cNvPr>
        <xdr:cNvSpPr>
          <a:spLocks noChangeArrowheads="1"/>
        </xdr:cNvSpPr>
      </xdr:nvSpPr>
      <xdr:spPr bwMode="auto">
        <a:xfrm>
          <a:off x="2950029" y="10601725"/>
          <a:ext cx="2503191" cy="1413382"/>
        </a:xfrm>
        <a:prstGeom prst="foldedCorner">
          <a:avLst>
            <a:gd name="adj" fmla="val 12500"/>
          </a:avLst>
        </a:prstGeom>
        <a:solidFill>
          <a:srgbClr val="CCECFF"/>
        </a:solidFill>
        <a:ln w="12700">
          <a:solidFill>
            <a:schemeClr val="tx1"/>
          </a:solidFill>
          <a:round/>
          <a:headEnd/>
          <a:tailEnd/>
        </a:ln>
        <a:effectLst>
          <a:outerShdw blurRad="50800" dist="38100" dir="2700000" algn="tl" rotWithShape="0">
            <a:prstClr val="black">
              <a:alpha val="40000"/>
            </a:prstClr>
          </a:outerShdw>
        </a:effectLst>
      </xdr:spPr>
      <xdr:txBody>
        <a:bodyPr/>
        <a:lstStyle/>
        <a:p>
          <a:endParaRPr lang="ja-JP" altLang="en-US"/>
        </a:p>
      </xdr:txBody>
    </xdr:sp>
    <xdr:clientData/>
  </xdr:twoCellAnchor>
  <xdr:twoCellAnchor editAs="oneCell">
    <xdr:from>
      <xdr:col>2</xdr:col>
      <xdr:colOff>137160</xdr:colOff>
      <xdr:row>47</xdr:row>
      <xdr:rowOff>87630</xdr:rowOff>
    </xdr:from>
    <xdr:to>
      <xdr:col>2</xdr:col>
      <xdr:colOff>152400</xdr:colOff>
      <xdr:row>48</xdr:row>
      <xdr:rowOff>114300</xdr:rowOff>
    </xdr:to>
    <xdr:sp macro="" textlink="">
      <xdr:nvSpPr>
        <xdr:cNvPr id="1079456" name="Text Box 24">
          <a:extLst>
            <a:ext uri="{FF2B5EF4-FFF2-40B4-BE49-F238E27FC236}">
              <a16:creationId xmlns:a16="http://schemas.microsoft.com/office/drawing/2014/main" id="{F8D7B6A6-F11B-B422-AF98-BABB3EA02A41}"/>
            </a:ext>
          </a:extLst>
        </xdr:cNvPr>
        <xdr:cNvSpPr txBox="1">
          <a:spLocks noChangeArrowheads="1"/>
        </xdr:cNvSpPr>
      </xdr:nvSpPr>
      <xdr:spPr bwMode="auto">
        <a:xfrm>
          <a:off x="552450" y="10439400"/>
          <a:ext cx="1905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276381</xdr:colOff>
      <xdr:row>53</xdr:row>
      <xdr:rowOff>39583</xdr:rowOff>
    </xdr:from>
    <xdr:to>
      <xdr:col>6</xdr:col>
      <xdr:colOff>172043</xdr:colOff>
      <xdr:row>59</xdr:row>
      <xdr:rowOff>27213</xdr:rowOff>
    </xdr:to>
    <xdr:sp macro="" textlink="">
      <xdr:nvSpPr>
        <xdr:cNvPr id="37" name="Text Box 26">
          <a:extLst>
            <a:ext uri="{FF2B5EF4-FFF2-40B4-BE49-F238E27FC236}">
              <a16:creationId xmlns:a16="http://schemas.microsoft.com/office/drawing/2014/main" id="{B15E0B20-0EDA-EEB6-77DA-9F951AC01DB0}"/>
            </a:ext>
          </a:extLst>
        </xdr:cNvPr>
        <xdr:cNvSpPr txBox="1">
          <a:spLocks noChangeArrowheads="1"/>
        </xdr:cNvSpPr>
      </xdr:nvSpPr>
      <xdr:spPr bwMode="auto">
        <a:xfrm>
          <a:off x="350404" y="10802833"/>
          <a:ext cx="2372162" cy="1048988"/>
        </a:xfrm>
        <a:prstGeom prst="rect">
          <a:avLst/>
        </a:prstGeom>
        <a:noFill/>
        <a:ln w="9525">
          <a:noFill/>
          <a:miter lim="800000"/>
          <a:headEnd/>
          <a:tailEnd/>
        </a:ln>
      </xdr:spPr>
      <xdr:txBody>
        <a:bodyPr vertOverflow="clip" wrap="square" lIns="27432" tIns="18288" rIns="0" bIns="0" anchor="t" upright="1"/>
        <a:lstStyle/>
        <a:p>
          <a:pPr algn="ctr" rtl="0">
            <a:lnSpc>
              <a:spcPts val="1500"/>
            </a:lnSpc>
            <a:defRPr sz="1000"/>
          </a:pPr>
          <a:r>
            <a:rPr lang="ja-JP" altLang="en-US" sz="1000" b="0" i="0" u="sng" strike="noStrike" baseline="0">
              <a:solidFill>
                <a:srgbClr val="000000"/>
              </a:solidFill>
              <a:latin typeface="メイリオ" panose="020B0604030504040204" pitchFamily="50" charset="-128"/>
              <a:ea typeface="メイリオ" panose="020B0604030504040204" pitchFamily="50" charset="-128"/>
            </a:rPr>
            <a:t>熱い物は冷ましてから保存！</a:t>
          </a:r>
        </a:p>
        <a:p>
          <a:pPr algn="l" rtl="0">
            <a:lnSpc>
              <a:spcPts val="15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 温かいものをそのまま冷蔵庫に入れていませんか？庫内の温度が上がり、冷やすのに余分なエネルギーが消費されるのでご注意。</a:t>
          </a:r>
          <a:endParaRPr lang="en-US" altLang="ja-JP" sz="10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500"/>
            </a:lnSpc>
            <a:defRPr sz="1000"/>
          </a:pPr>
          <a:endParaRPr lang="ja-JP" altLang="en-US" sz="10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5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　</a:t>
          </a:r>
        </a:p>
      </xdr:txBody>
    </xdr:sp>
    <xdr:clientData/>
  </xdr:twoCellAnchor>
  <xdr:twoCellAnchor>
    <xdr:from>
      <xdr:col>14</xdr:col>
      <xdr:colOff>106936</xdr:colOff>
      <xdr:row>57</xdr:row>
      <xdr:rowOff>116623</xdr:rowOff>
    </xdr:from>
    <xdr:to>
      <xdr:col>25</xdr:col>
      <xdr:colOff>57240</xdr:colOff>
      <xdr:row>59</xdr:row>
      <xdr:rowOff>85452</xdr:rowOff>
    </xdr:to>
    <xdr:sp macro="" textlink="">
      <xdr:nvSpPr>
        <xdr:cNvPr id="38" name="Text Box 40">
          <a:extLst>
            <a:ext uri="{FF2B5EF4-FFF2-40B4-BE49-F238E27FC236}">
              <a16:creationId xmlns:a16="http://schemas.microsoft.com/office/drawing/2014/main" id="{83D3D914-0C6E-A8AF-8489-2AB0B54BCAA0}"/>
            </a:ext>
          </a:extLst>
        </xdr:cNvPr>
        <xdr:cNvSpPr txBox="1">
          <a:spLocks noChangeArrowheads="1"/>
        </xdr:cNvSpPr>
      </xdr:nvSpPr>
      <xdr:spPr bwMode="auto">
        <a:xfrm>
          <a:off x="5818126" y="11583636"/>
          <a:ext cx="4009038" cy="322614"/>
        </a:xfrm>
        <a:prstGeom prst="rect">
          <a:avLst/>
        </a:prstGeom>
        <a:noFill/>
        <a:ln w="9525">
          <a:noFill/>
          <a:miter lim="800000"/>
          <a:headEnd/>
          <a:tailEnd/>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メイリオ" panose="020B0604030504040204" pitchFamily="50" charset="-128"/>
              <a:ea typeface="メイリオ" panose="020B0604030504040204" pitchFamily="50" charset="-128"/>
            </a:rPr>
            <a:t>出典：平成</a:t>
          </a:r>
          <a:r>
            <a:rPr lang="en-US" altLang="ja-JP" sz="800" b="0" i="0" u="none" strike="noStrike" baseline="0">
              <a:solidFill>
                <a:srgbClr val="000000"/>
              </a:solidFill>
              <a:latin typeface="メイリオ" panose="020B0604030504040204" pitchFamily="50" charset="-128"/>
              <a:ea typeface="メイリオ" panose="020B0604030504040204" pitchFamily="50" charset="-128"/>
            </a:rPr>
            <a:t>30</a:t>
          </a:r>
          <a:r>
            <a:rPr lang="ja-JP" altLang="en-US" sz="800" b="0" i="0" u="none" strike="noStrike" baseline="0">
              <a:solidFill>
                <a:srgbClr val="000000"/>
              </a:solidFill>
              <a:latin typeface="メイリオ" panose="020B0604030504040204" pitchFamily="50" charset="-128"/>
              <a:ea typeface="メイリオ" panose="020B0604030504040204" pitchFamily="50" charset="-128"/>
            </a:rPr>
            <a:t>年度電力需給対策広報調査事業の結果より作成</a:t>
          </a:r>
        </a:p>
      </xdr:txBody>
    </xdr:sp>
    <xdr:clientData/>
  </xdr:twoCellAnchor>
  <xdr:oneCellAnchor>
    <xdr:from>
      <xdr:col>14</xdr:col>
      <xdr:colOff>171511</xdr:colOff>
      <xdr:row>37</xdr:row>
      <xdr:rowOff>1164</xdr:rowOff>
    </xdr:from>
    <xdr:ext cx="3272178" cy="293542"/>
    <xdr:sp macro="" textlink="">
      <xdr:nvSpPr>
        <xdr:cNvPr id="39" name="Text Box 40">
          <a:extLst>
            <a:ext uri="{FF2B5EF4-FFF2-40B4-BE49-F238E27FC236}">
              <a16:creationId xmlns:a16="http://schemas.microsoft.com/office/drawing/2014/main" id="{724E6F7A-B7F5-9723-634E-7E163553A163}"/>
            </a:ext>
          </a:extLst>
        </xdr:cNvPr>
        <xdr:cNvSpPr txBox="1">
          <a:spLocks noChangeArrowheads="1"/>
        </xdr:cNvSpPr>
      </xdr:nvSpPr>
      <xdr:spPr bwMode="auto">
        <a:xfrm>
          <a:off x="6045838" y="8535564"/>
          <a:ext cx="3272178" cy="293542"/>
        </a:xfrm>
        <a:prstGeom prst="rect">
          <a:avLst/>
        </a:prstGeom>
        <a:noFill/>
        <a:ln w="9525">
          <a:noFill/>
          <a:miter lim="800000"/>
          <a:headEnd/>
          <a:tailEnd/>
        </a:ln>
      </xdr:spPr>
      <xdr:txBody>
        <a:bodyPr vertOverflow="clip" wrap="none" lIns="27432" tIns="18288" rIns="0" bIns="0" anchor="ctr" anchorCtr="0" upright="1">
          <a:spAutoFit/>
        </a:bodyPr>
        <a:lstStyle/>
        <a:p>
          <a:pPr algn="ctr" rtl="0">
            <a:defRPr sz="1000"/>
          </a:pP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家庭における家電製品の一日での電力消費割合</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p>
      </xdr:txBody>
    </xdr:sp>
    <xdr:clientData/>
  </xdr:oneCellAnchor>
  <xdr:oneCellAnchor>
    <xdr:from>
      <xdr:col>14</xdr:col>
      <xdr:colOff>132006</xdr:colOff>
      <xdr:row>35</xdr:row>
      <xdr:rowOff>57892</xdr:rowOff>
    </xdr:from>
    <xdr:ext cx="2653034" cy="318549"/>
    <xdr:sp macro="" textlink="">
      <xdr:nvSpPr>
        <xdr:cNvPr id="40" name="Text Box 231">
          <a:extLst>
            <a:ext uri="{FF2B5EF4-FFF2-40B4-BE49-F238E27FC236}">
              <a16:creationId xmlns:a16="http://schemas.microsoft.com/office/drawing/2014/main" id="{6B482240-BEFF-A8ED-0F84-1138BA8C9AB4}"/>
            </a:ext>
          </a:extLst>
        </xdr:cNvPr>
        <xdr:cNvSpPr txBox="1">
          <a:spLocks noChangeArrowheads="1"/>
        </xdr:cNvSpPr>
      </xdr:nvSpPr>
      <xdr:spPr bwMode="auto">
        <a:xfrm>
          <a:off x="6006333" y="8232074"/>
          <a:ext cx="2653034" cy="318549"/>
        </a:xfrm>
        <a:prstGeom prst="rect">
          <a:avLst/>
        </a:prstGeom>
        <a:noFill/>
        <a:ln w="9525">
          <a:noFill/>
          <a:miter lim="800000"/>
          <a:headEnd/>
          <a:tailEnd/>
        </a:ln>
      </xdr:spPr>
      <xdr:txBody>
        <a:bodyPr vertOverflow="clip" wrap="none" lIns="36576" tIns="18288" rIns="0" bIns="0" anchor="t" upright="1">
          <a:spAutoFit/>
        </a:bodyPr>
        <a:lstStyle/>
        <a:p>
          <a:pPr algn="l" rtl="0">
            <a:defRPr sz="1000"/>
          </a:pPr>
          <a:r>
            <a:rPr lang="ja-JP" altLang="en-US" sz="1200" b="1" i="0" u="none" strike="noStrike" baseline="0">
              <a:solidFill>
                <a:sysClr val="windowText" lastClr="000000"/>
              </a:solidFill>
              <a:latin typeface="メイリオ" panose="020B0604030504040204" pitchFamily="50" charset="-128"/>
              <a:ea typeface="メイリオ" panose="020B0604030504040204" pitchFamily="50" charset="-128"/>
            </a:rPr>
            <a:t>家電製品別の電力消費割合を知ろう！</a:t>
          </a:r>
        </a:p>
      </xdr:txBody>
    </xdr:sp>
    <xdr:clientData/>
  </xdr:oneCellAnchor>
  <xdr:twoCellAnchor editAs="oneCell">
    <xdr:from>
      <xdr:col>7</xdr:col>
      <xdr:colOff>140970</xdr:colOff>
      <xdr:row>47</xdr:row>
      <xdr:rowOff>87630</xdr:rowOff>
    </xdr:from>
    <xdr:to>
      <xdr:col>7</xdr:col>
      <xdr:colOff>160020</xdr:colOff>
      <xdr:row>48</xdr:row>
      <xdr:rowOff>114300</xdr:rowOff>
    </xdr:to>
    <xdr:sp macro="" textlink="">
      <xdr:nvSpPr>
        <xdr:cNvPr id="1079461" name="Text Box 24">
          <a:extLst>
            <a:ext uri="{FF2B5EF4-FFF2-40B4-BE49-F238E27FC236}">
              <a16:creationId xmlns:a16="http://schemas.microsoft.com/office/drawing/2014/main" id="{C2BF0D44-22F6-4544-725D-11AE76285A6A}"/>
            </a:ext>
          </a:extLst>
        </xdr:cNvPr>
        <xdr:cNvSpPr txBox="1">
          <a:spLocks noChangeArrowheads="1"/>
        </xdr:cNvSpPr>
      </xdr:nvSpPr>
      <xdr:spPr bwMode="auto">
        <a:xfrm>
          <a:off x="3154680" y="10439400"/>
          <a:ext cx="2286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84488</xdr:colOff>
      <xdr:row>53</xdr:row>
      <xdr:rowOff>39583</xdr:rowOff>
    </xdr:from>
    <xdr:to>
      <xdr:col>13</xdr:col>
      <xdr:colOff>53242</xdr:colOff>
      <xdr:row>59</xdr:row>
      <xdr:rowOff>149678</xdr:rowOff>
    </xdr:to>
    <xdr:sp macro="" textlink="">
      <xdr:nvSpPr>
        <xdr:cNvPr id="42" name="Text Box 26">
          <a:extLst>
            <a:ext uri="{FF2B5EF4-FFF2-40B4-BE49-F238E27FC236}">
              <a16:creationId xmlns:a16="http://schemas.microsoft.com/office/drawing/2014/main" id="{1B9A7FFE-94A4-BC04-578E-4EC76C37E4B3}"/>
            </a:ext>
          </a:extLst>
        </xdr:cNvPr>
        <xdr:cNvSpPr txBox="1">
          <a:spLocks noChangeArrowheads="1"/>
        </xdr:cNvSpPr>
      </xdr:nvSpPr>
      <xdr:spPr bwMode="auto">
        <a:xfrm>
          <a:off x="3037238" y="10802833"/>
          <a:ext cx="2332578" cy="1171453"/>
        </a:xfrm>
        <a:prstGeom prst="rect">
          <a:avLst/>
        </a:prstGeom>
        <a:noFill/>
        <a:ln w="9525">
          <a:noFill/>
          <a:miter lim="800000"/>
          <a:headEnd/>
          <a:tailEnd/>
        </a:ln>
      </xdr:spPr>
      <xdr:txBody>
        <a:bodyPr vertOverflow="clip" wrap="square" lIns="27432" tIns="18288" rIns="0" bIns="0" anchor="t" upright="1"/>
        <a:lstStyle/>
        <a:p>
          <a:pPr algn="ctr" rtl="0">
            <a:lnSpc>
              <a:spcPts val="1400"/>
            </a:lnSpc>
            <a:defRPr sz="1000"/>
          </a:pPr>
          <a:r>
            <a:rPr lang="ja-JP" altLang="en-US" sz="1000" b="0" i="0" u="sng" strike="noStrike" baseline="0">
              <a:solidFill>
                <a:srgbClr val="000000"/>
              </a:solidFill>
              <a:latin typeface="メイリオ" panose="020B0604030504040204" pitchFamily="50" charset="-128"/>
              <a:ea typeface="メイリオ" panose="020B0604030504040204" pitchFamily="50" charset="-128"/>
            </a:rPr>
            <a:t>冷蔵庫の中を整理！</a:t>
          </a:r>
        </a:p>
        <a:p>
          <a:pPr algn="l" rtl="0">
            <a:lnSpc>
              <a:spcPts val="14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 ずっと前に食べ残した食品が、冷蔵庫の奥で眠っていませんか？「とりあえず保存」は、結局食べずに捨てられることが多いようです。また、常温で保存できるものを冷蔵庫に入れていませんか？</a:t>
          </a:r>
        </a:p>
      </xdr:txBody>
    </xdr:sp>
    <xdr:clientData/>
  </xdr:twoCellAnchor>
  <xdr:twoCellAnchor editAs="oneCell">
    <xdr:from>
      <xdr:col>14</xdr:col>
      <xdr:colOff>179070</xdr:colOff>
      <xdr:row>38</xdr:row>
      <xdr:rowOff>118110</xdr:rowOff>
    </xdr:from>
    <xdr:to>
      <xdr:col>23</xdr:col>
      <xdr:colOff>95250</xdr:colOff>
      <xdr:row>49</xdr:row>
      <xdr:rowOff>45719</xdr:rowOff>
    </xdr:to>
    <xdr:pic>
      <xdr:nvPicPr>
        <xdr:cNvPr id="1079463" name="図 1">
          <a:extLst>
            <a:ext uri="{FF2B5EF4-FFF2-40B4-BE49-F238E27FC236}">
              <a16:creationId xmlns:a16="http://schemas.microsoft.com/office/drawing/2014/main" id="{1F522AE5-F585-79D6-9217-6457FAB23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9036"/>
        <a:stretch>
          <a:fillRect/>
        </a:stretch>
      </xdr:blipFill>
      <xdr:spPr bwMode="auto">
        <a:xfrm>
          <a:off x="6046470" y="8823960"/>
          <a:ext cx="358902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66897</xdr:colOff>
      <xdr:row>50</xdr:row>
      <xdr:rowOff>40820</xdr:rowOff>
    </xdr:from>
    <xdr:ext cx="3740728" cy="1296390"/>
    <xdr:sp macro="" textlink="">
      <xdr:nvSpPr>
        <xdr:cNvPr id="44" name="テキスト ボックス 43">
          <a:extLst>
            <a:ext uri="{FF2B5EF4-FFF2-40B4-BE49-F238E27FC236}">
              <a16:creationId xmlns:a16="http://schemas.microsoft.com/office/drawing/2014/main" id="{0CB36328-2904-CB45-8116-0F8DCD19914B}"/>
            </a:ext>
          </a:extLst>
        </xdr:cNvPr>
        <xdr:cNvSpPr txBox="1"/>
      </xdr:nvSpPr>
      <xdr:spPr>
        <a:xfrm>
          <a:off x="5778087" y="10273393"/>
          <a:ext cx="3740728" cy="1296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500"/>
            </a:lnSpc>
          </a:pPr>
          <a:r>
            <a:rPr kumimoji="1" lang="ja-JP" altLang="en-US" sz="900">
              <a:latin typeface="メイリオ" panose="020B0604030504040204" pitchFamily="50" charset="-128"/>
              <a:ea typeface="メイリオ" panose="020B0604030504040204" pitchFamily="50" charset="-128"/>
            </a:rPr>
            <a:t>　上は夏季及び冬季のご家庭での電力消費が特に多い日の電力の使用割合についてグラフにしたものです。</a:t>
          </a:r>
          <a:br>
            <a:rPr kumimoji="1" lang="ja-JP" altLang="en-US" sz="900">
              <a:latin typeface="メイリオ" panose="020B0604030504040204" pitchFamily="50" charset="-128"/>
              <a:ea typeface="メイリオ" panose="020B0604030504040204" pitchFamily="50" charset="-128"/>
            </a:rPr>
          </a:br>
          <a:r>
            <a:rPr kumimoji="1" lang="ja-JP" altLang="en-US" sz="900">
              <a:latin typeface="メイリオ" panose="020B0604030504040204" pitchFamily="50" charset="-128"/>
              <a:ea typeface="メイリオ" panose="020B0604030504040204" pitchFamily="50" charset="-128"/>
            </a:rPr>
            <a:t>　電力消費量はエアコン、冷蔵庫、照明で５割以上を占めており、節電の際にはこれらの省エネが大きなポイントになります。 効率よく消費エネルギーを抑えることで、おサイフと地球環境にやさしい省エネライフをスタート！</a:t>
          </a:r>
        </a:p>
      </xdr:txBody>
    </xdr:sp>
    <xdr:clientData/>
  </xdr:oneCellAnchor>
  <xdr:twoCellAnchor>
    <xdr:from>
      <xdr:col>1</xdr:col>
      <xdr:colOff>162151</xdr:colOff>
      <xdr:row>34</xdr:row>
      <xdr:rowOff>132459</xdr:rowOff>
    </xdr:from>
    <xdr:to>
      <xdr:col>13</xdr:col>
      <xdr:colOff>347894</xdr:colOff>
      <xdr:row>52</xdr:row>
      <xdr:rowOff>180107</xdr:rowOff>
    </xdr:to>
    <xdr:sp macro="" textlink="">
      <xdr:nvSpPr>
        <xdr:cNvPr id="45" name="Text Box 223">
          <a:extLst>
            <a:ext uri="{FF2B5EF4-FFF2-40B4-BE49-F238E27FC236}">
              <a16:creationId xmlns:a16="http://schemas.microsoft.com/office/drawing/2014/main" id="{B3DC0021-4C02-7E8B-1BF1-30FCBEE32AB6}"/>
            </a:ext>
          </a:extLst>
        </xdr:cNvPr>
        <xdr:cNvSpPr txBox="1">
          <a:spLocks noChangeArrowheads="1"/>
        </xdr:cNvSpPr>
      </xdr:nvSpPr>
      <xdr:spPr bwMode="auto">
        <a:xfrm>
          <a:off x="234541" y="128649"/>
          <a:ext cx="5397827" cy="2456708"/>
        </a:xfrm>
        <a:prstGeom prst="rect">
          <a:avLst/>
        </a:prstGeom>
        <a:noFill/>
        <a:ln w="9525">
          <a:noFill/>
          <a:miter lim="800000"/>
          <a:headEnd/>
          <a:tailEnd/>
        </a:ln>
      </xdr:spPr>
      <xdr:txBody>
        <a:bodyPr vertOverflow="clip" wrap="square" lIns="36576" tIns="18288" rIns="0" bIns="0" anchor="t" upright="1"/>
        <a:lstStyle/>
        <a:p>
          <a:pPr algn="l" rtl="0">
            <a:lnSpc>
              <a:spcPts val="2000"/>
            </a:lnSpc>
            <a:defRPr sz="1000"/>
          </a:pPr>
          <a:r>
            <a:rPr lang="ja-JP" altLang="en-US" sz="1200" b="1" i="0" u="none" strike="noStrike" baseline="0">
              <a:solidFill>
                <a:srgbClr val="008000"/>
              </a:solidFill>
              <a:latin typeface="メイリオ" panose="020B0604030504040204" pitchFamily="50" charset="-128"/>
              <a:ea typeface="メイリオ" panose="020B0604030504040204" pitchFamily="50" charset="-128"/>
            </a:rPr>
            <a:t>●</a:t>
          </a:r>
          <a:r>
            <a:rPr lang="ja-JP" altLang="en-US" sz="1200" b="0" i="0" u="none" strike="noStrike" baseline="0">
              <a:solidFill>
                <a:srgbClr val="008000"/>
              </a:solidFill>
              <a:latin typeface="メイリオ" panose="020B0604030504040204" pitchFamily="50" charset="-128"/>
              <a:ea typeface="メイリオ" panose="020B0604030504040204" pitchFamily="50" charset="-128"/>
            </a:rPr>
            <a:t>エコ豆知識</a:t>
          </a:r>
          <a:r>
            <a:rPr lang="ja-JP" altLang="en-US" sz="1200" b="1" i="0" u="none" strike="noStrike" baseline="0">
              <a:solidFill>
                <a:srgbClr val="008000"/>
              </a:solidFill>
              <a:latin typeface="メイリオ" panose="020B0604030504040204" pitchFamily="50" charset="-128"/>
              <a:ea typeface="メイリオ" panose="020B0604030504040204" pitchFamily="50" charset="-128"/>
            </a:rPr>
            <a:t>●　</a:t>
          </a:r>
          <a:r>
            <a:rPr lang="ja-JP" altLang="en-US" sz="1200" b="0" i="0" u="none" strike="noStrike" baseline="0">
              <a:solidFill>
                <a:srgbClr val="008000"/>
              </a:solidFill>
              <a:latin typeface="メイリオ" panose="020B0604030504040204" pitchFamily="50" charset="-128"/>
              <a:ea typeface="メイリオ" panose="020B0604030504040204" pitchFamily="50" charset="-128"/>
            </a:rPr>
            <a:t>キッチン 冷蔵庫編</a:t>
          </a:r>
          <a:endParaRPr lang="ja-JP" altLang="en-US" sz="1200" b="1"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FF9900"/>
              </a:solidFill>
              <a:latin typeface="メイリオ" panose="020B0604030504040204" pitchFamily="50" charset="-128"/>
              <a:ea typeface="メイリオ" panose="020B0604030504040204" pitchFamily="50" charset="-128"/>
            </a:rPr>
            <a:t>冷蔵庫の使い方でこんなに省エネ！</a:t>
          </a:r>
        </a:p>
        <a:p>
          <a:pPr algn="l" rtl="0">
            <a:lnSpc>
              <a:spcPts val="1800"/>
            </a:lnSpc>
            <a:defRPr sz="1000"/>
          </a:pPr>
          <a:r>
            <a:rPr lang="ja-JP" altLang="en-US" sz="1100" b="0" i="0" u="sng" strike="noStrike" baseline="0">
              <a:solidFill>
                <a:srgbClr val="000000"/>
              </a:solidFill>
              <a:latin typeface="メイリオ" panose="020B0604030504040204" pitchFamily="50" charset="-128"/>
              <a:ea typeface="メイリオ" panose="020B0604030504040204" pitchFamily="50" charset="-128"/>
            </a:rPr>
            <a:t>設定温度を強から中にする　　</a:t>
          </a:r>
        </a:p>
        <a:p>
          <a:pPr algn="l" rtl="0">
            <a:lnSpc>
              <a:spcPts val="18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省エネ効果：</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61.7</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ｋ</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W</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ｈ</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CO2</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39.7kg-CO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1100" b="1" i="0" u="none" strike="noStrike" baseline="0">
              <a:solidFill>
                <a:srgbClr val="00B05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杉の木：約</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4.5</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本分</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p>
        <a:p>
          <a:pPr algn="l" rtl="0">
            <a:lnSpc>
              <a:spcPts val="1800"/>
            </a:lnSpc>
            <a:defRPr sz="1000"/>
          </a:pPr>
          <a:endParaRPr lang="en-US" altLang="ja-JP" sz="1100" b="1" i="0" u="none" strike="noStrike" baseline="0">
            <a:solidFill>
              <a:srgbClr val="008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0" i="0" u="sng" strike="noStrike" baseline="0">
              <a:solidFill>
                <a:srgbClr val="000000"/>
              </a:solidFill>
              <a:latin typeface="メイリオ" panose="020B0604030504040204" pitchFamily="50" charset="-128"/>
              <a:ea typeface="メイリオ" panose="020B0604030504040204" pitchFamily="50" charset="-128"/>
            </a:rPr>
            <a:t>詰め込み量を半分にする</a:t>
          </a:r>
        </a:p>
        <a:p>
          <a:pPr algn="l" rtl="0">
            <a:lnSpc>
              <a:spcPts val="18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省エネ効果：</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43.8</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ｋ</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W</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ｈ</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CO2</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28.2kg-CO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1100" b="1" i="0" u="none" strike="noStrike" baseline="0">
              <a:solidFill>
                <a:srgbClr val="00B05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杉の木：約</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3.2</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本分</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p>
        <a:p>
          <a:pPr algn="l" rtl="0">
            <a:lnSpc>
              <a:spcPts val="1800"/>
            </a:lnSpc>
            <a:defRPr sz="1000"/>
          </a:pPr>
          <a:endParaRPr lang="en-US" altLang="ja-JP" sz="1100" b="1" i="0" u="none" strike="noStrike" baseline="0">
            <a:solidFill>
              <a:srgbClr val="008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0" i="0" u="sng" strike="noStrike" baseline="0">
              <a:solidFill>
                <a:srgbClr val="000000"/>
              </a:solidFill>
              <a:latin typeface="メイリオ" panose="020B0604030504040204" pitchFamily="50" charset="-128"/>
              <a:ea typeface="メイリオ" panose="020B0604030504040204" pitchFamily="50" charset="-128"/>
            </a:rPr>
            <a:t>扉の開閉回数を半分にする</a:t>
          </a:r>
        </a:p>
        <a:p>
          <a:pPr algn="l" rtl="0">
            <a:lnSpc>
              <a:spcPts val="18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省エネ効果：</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10.4</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ｋ</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W</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ｈ</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CO2</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6.7kg-CO</a:t>
          </a:r>
          <a:r>
            <a:rPr lang="en-US" altLang="ja-JP" sz="1100" b="1"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1100" b="1" i="0" u="none" strike="noStrike" baseline="0">
              <a:solidFill>
                <a:srgbClr val="339966"/>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杉の木：約</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0.</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８本分</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p>
      </xdr:txBody>
    </xdr:sp>
    <xdr:clientData/>
  </xdr:twoCellAnchor>
  <xdr:twoCellAnchor>
    <xdr:from>
      <xdr:col>1</xdr:col>
      <xdr:colOff>280900</xdr:colOff>
      <xdr:row>50</xdr:row>
      <xdr:rowOff>73084</xdr:rowOff>
    </xdr:from>
    <xdr:to>
      <xdr:col>7</xdr:col>
      <xdr:colOff>311744</xdr:colOff>
      <xdr:row>52</xdr:row>
      <xdr:rowOff>132461</xdr:rowOff>
    </xdr:to>
    <xdr:sp macro="" textlink="">
      <xdr:nvSpPr>
        <xdr:cNvPr id="47" name="Text Box 225">
          <a:extLst>
            <a:ext uri="{FF2B5EF4-FFF2-40B4-BE49-F238E27FC236}">
              <a16:creationId xmlns:a16="http://schemas.microsoft.com/office/drawing/2014/main" id="{3B0EA02D-A492-6CAC-4BE1-3D6C6FEC571C}"/>
            </a:ext>
          </a:extLst>
        </xdr:cNvPr>
        <xdr:cNvSpPr txBox="1">
          <a:spLocks noChangeArrowheads="1"/>
        </xdr:cNvSpPr>
      </xdr:nvSpPr>
      <xdr:spPr bwMode="auto">
        <a:xfrm>
          <a:off x="353290" y="2246417"/>
          <a:ext cx="2862763" cy="331520"/>
        </a:xfrm>
        <a:prstGeom prst="rect">
          <a:avLst/>
        </a:prstGeom>
        <a:noFill/>
        <a:ln w="9525">
          <a:noFill/>
          <a:miter lim="800000"/>
          <a:headEnd/>
          <a:tailEnd/>
        </a:ln>
      </xdr:spPr>
      <xdr:txBody>
        <a:bodyPr vertOverflow="clip" wrap="square" lIns="27432" tIns="18288" rIns="0" bIns="0" anchor="t" upright="1"/>
        <a:lstStyle/>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省エネレッスン</a:t>
          </a:r>
        </a:p>
      </xdr:txBody>
    </xdr:sp>
    <xdr:clientData/>
  </xdr:twoCellAnchor>
  <xdr:twoCellAnchor>
    <xdr:from>
      <xdr:col>2</xdr:col>
      <xdr:colOff>132460</xdr:colOff>
      <xdr:row>62</xdr:row>
      <xdr:rowOff>66801</xdr:rowOff>
    </xdr:from>
    <xdr:to>
      <xdr:col>23</xdr:col>
      <xdr:colOff>203217</xdr:colOff>
      <xdr:row>64</xdr:row>
      <xdr:rowOff>24836</xdr:rowOff>
    </xdr:to>
    <xdr:sp macro="" textlink="">
      <xdr:nvSpPr>
        <xdr:cNvPr id="23" name="Text Box 17">
          <a:hlinkClick xmlns:r="http://schemas.openxmlformats.org/officeDocument/2006/relationships" r:id="rId2"/>
          <a:extLst>
            <a:ext uri="{FF2B5EF4-FFF2-40B4-BE49-F238E27FC236}">
              <a16:creationId xmlns:a16="http://schemas.microsoft.com/office/drawing/2014/main" id="{F487116A-190F-70AA-7B58-59DC2D8B77B5}"/>
            </a:ext>
          </a:extLst>
        </xdr:cNvPr>
        <xdr:cNvSpPr txBox="1">
          <a:spLocks noChangeArrowheads="1"/>
        </xdr:cNvSpPr>
      </xdr:nvSpPr>
      <xdr:spPr bwMode="auto">
        <a:xfrm>
          <a:off x="536865" y="12422086"/>
          <a:ext cx="8929007" cy="315612"/>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900" b="0" i="0" u="none" strike="noStrike" baseline="0">
              <a:solidFill>
                <a:sysClr val="windowText" lastClr="000000"/>
              </a:solidFill>
              <a:latin typeface="メイリオ" panose="020B0604030504040204" pitchFamily="50" charset="-128"/>
              <a:ea typeface="メイリオ" panose="020B0604030504040204" pitchFamily="50" charset="-128"/>
            </a:rPr>
            <a:t>資源エネルギー庁 省エネポータルサイト </a:t>
          </a:r>
          <a:r>
            <a:rPr lang="en-US" altLang="ja-JP" sz="900" b="0" i="0" u="none" strike="noStrike" baseline="0">
              <a:solidFill>
                <a:sysClr val="windowText" lastClr="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sng" strike="noStrike" baseline="0">
              <a:solidFill>
                <a:schemeClr val="accent5"/>
              </a:solidFill>
              <a:latin typeface="メイリオ" panose="020B0604030504040204" pitchFamily="50" charset="-128"/>
              <a:ea typeface="メイリオ" panose="020B0604030504040204" pitchFamily="50" charset="-128"/>
            </a:rPr>
            <a:t>https://www.enecho.meti.go.jp/category/saving_and_new/saving/index.html</a:t>
          </a:r>
          <a:r>
            <a:rPr lang="ja-JP" altLang="en-US" sz="900" b="0" i="0" u="sng" strike="noStrike" baseline="0">
              <a:solidFill>
                <a:schemeClr val="accent5"/>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を元に作成</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twoCellAnchor>
    <xdr:from>
      <xdr:col>5</xdr:col>
      <xdr:colOff>565612</xdr:colOff>
      <xdr:row>0</xdr:row>
      <xdr:rowOff>138545</xdr:rowOff>
    </xdr:from>
    <xdr:to>
      <xdr:col>19</xdr:col>
      <xdr:colOff>174965</xdr:colOff>
      <xdr:row>1</xdr:row>
      <xdr:rowOff>249727</xdr:rowOff>
    </xdr:to>
    <xdr:sp macro="" textlink="">
      <xdr:nvSpPr>
        <xdr:cNvPr id="25" name="WordArt 232">
          <a:extLst>
            <a:ext uri="{FF2B5EF4-FFF2-40B4-BE49-F238E27FC236}">
              <a16:creationId xmlns:a16="http://schemas.microsoft.com/office/drawing/2014/main" id="{59715D30-3D76-EEBD-EDF4-B7E89AABF6F0}"/>
            </a:ext>
          </a:extLst>
        </xdr:cNvPr>
        <xdr:cNvSpPr>
          <a:spLocks noChangeArrowheads="1" noChangeShapeType="1" noTextEdit="1"/>
        </xdr:cNvSpPr>
      </xdr:nvSpPr>
      <xdr:spPr bwMode="auto">
        <a:xfrm>
          <a:off x="2503715" y="138545"/>
          <a:ext cx="5376513" cy="497129"/>
        </a:xfrm>
        <a:prstGeom prst="rect">
          <a:avLst/>
        </a:prstGeom>
      </xdr:spPr>
      <xdr:txBody>
        <a:bodyPr wrap="none" fromWordArt="1">
          <a:prstTxWarp prst="textPlain">
            <a:avLst>
              <a:gd name="adj" fmla="val 50000"/>
            </a:avLst>
          </a:prstTxWarp>
        </a:bodyPr>
        <a:lstStyle/>
        <a:p>
          <a:pPr algn="ctr" rtl="0"/>
          <a:r>
            <a:rPr lang="ja-JP" altLang="en-US" sz="2800" b="1" kern="10" cap="none" spc="0">
              <a:ln w="22225">
                <a:solidFill>
                  <a:schemeClr val="accent1"/>
                </a:solidFill>
                <a:prstDash val="solid"/>
              </a:ln>
              <a:solidFill>
                <a:schemeClr val="accent5">
                  <a:lumMod val="40000"/>
                  <a:lumOff val="60000"/>
                </a:schemeClr>
              </a:solidFill>
              <a:effectLst/>
              <a:latin typeface="HG丸ｺﾞｼｯｸM-PRO" panose="020F0600000000000000" pitchFamily="50" charset="-128"/>
              <a:ea typeface="HG丸ｺﾞｼｯｸM-PRO" panose="020F0600000000000000" pitchFamily="50" charset="-128"/>
            </a:rPr>
            <a:t>環境家計簿にチャレンジ！</a:t>
          </a:r>
        </a:p>
      </xdr:txBody>
    </xdr:sp>
    <xdr:clientData/>
  </xdr:twoCellAnchor>
  <xdr:twoCellAnchor editAs="oneCell">
    <xdr:from>
      <xdr:col>4</xdr:col>
      <xdr:colOff>38100</xdr:colOff>
      <xdr:row>0</xdr:row>
      <xdr:rowOff>22860</xdr:rowOff>
    </xdr:from>
    <xdr:to>
      <xdr:col>5</xdr:col>
      <xdr:colOff>419100</xdr:colOff>
      <xdr:row>1</xdr:row>
      <xdr:rowOff>342900</xdr:rowOff>
    </xdr:to>
    <xdr:pic>
      <xdr:nvPicPr>
        <xdr:cNvPr id="1079470" name="図 2">
          <a:extLst>
            <a:ext uri="{FF2B5EF4-FFF2-40B4-BE49-F238E27FC236}">
              <a16:creationId xmlns:a16="http://schemas.microsoft.com/office/drawing/2014/main" id="{ABF02D7F-BC6E-93E5-510C-B9A7306F00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28329"/>
        <a:stretch>
          <a:fillRect/>
        </a:stretch>
      </xdr:blipFill>
      <xdr:spPr bwMode="auto">
        <a:xfrm>
          <a:off x="1604010" y="22860"/>
          <a:ext cx="79248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262890</xdr:colOff>
      <xdr:row>0</xdr:row>
      <xdr:rowOff>26670</xdr:rowOff>
    </xdr:from>
    <xdr:to>
      <xdr:col>21</xdr:col>
      <xdr:colOff>247650</xdr:colOff>
      <xdr:row>1</xdr:row>
      <xdr:rowOff>350520</xdr:rowOff>
    </xdr:to>
    <xdr:pic>
      <xdr:nvPicPr>
        <xdr:cNvPr id="1079471" name="図 26">
          <a:extLst>
            <a:ext uri="{FF2B5EF4-FFF2-40B4-BE49-F238E27FC236}">
              <a16:creationId xmlns:a16="http://schemas.microsoft.com/office/drawing/2014/main" id="{41057340-76AC-B389-9CD6-344A391465A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28329"/>
        <a:stretch>
          <a:fillRect/>
        </a:stretch>
      </xdr:blipFill>
      <xdr:spPr bwMode="auto">
        <a:xfrm>
          <a:off x="8168640" y="26670"/>
          <a:ext cx="79629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198120</xdr:colOff>
      <xdr:row>64</xdr:row>
      <xdr:rowOff>22860</xdr:rowOff>
    </xdr:from>
    <xdr:to>
      <xdr:col>24</xdr:col>
      <xdr:colOff>9672</xdr:colOff>
      <xdr:row>67</xdr:row>
      <xdr:rowOff>39858</xdr:rowOff>
    </xdr:to>
    <xdr:sp macro="" textlink="">
      <xdr:nvSpPr>
        <xdr:cNvPr id="2" name="Text Box 17">
          <a:hlinkClick xmlns:r="http://schemas.openxmlformats.org/officeDocument/2006/relationships" r:id="rId5"/>
          <a:extLst>
            <a:ext uri="{FF2B5EF4-FFF2-40B4-BE49-F238E27FC236}">
              <a16:creationId xmlns:a16="http://schemas.microsoft.com/office/drawing/2014/main" id="{92C6C7C5-9C8C-4AC7-BAD7-DD03C22B6199}"/>
            </a:ext>
          </a:extLst>
        </xdr:cNvPr>
        <xdr:cNvSpPr txBox="1">
          <a:spLocks noChangeArrowheads="1"/>
        </xdr:cNvSpPr>
      </xdr:nvSpPr>
      <xdr:spPr bwMode="auto">
        <a:xfrm>
          <a:off x="613410" y="13708380"/>
          <a:ext cx="9340362" cy="565638"/>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(kg-CO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は、本環境家計簿の係数を用いて算出。</a:t>
          </a:r>
        </a:p>
        <a:p>
          <a:pPr algn="l" rtl="0">
            <a:lnSpc>
              <a:spcPts val="14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杉の木</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本が</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年間に吸収する</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量</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約</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8.8kg-CO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は、林野庁</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HP (</a:t>
          </a:r>
          <a:r>
            <a:rPr lang="en-US" altLang="ja-JP" sz="900" b="0" i="0" u="sng" strike="noStrike" baseline="0">
              <a:solidFill>
                <a:schemeClr val="accent5"/>
              </a:solidFill>
              <a:latin typeface="メイリオ" panose="020B0604030504040204" pitchFamily="50" charset="-128"/>
              <a:ea typeface="メイリオ" panose="020B0604030504040204" pitchFamily="50" charset="-128"/>
            </a:rPr>
            <a:t>https://www.rinya.maff.go.jp/j/sin_riyou/ondanka/20141113_topics2_2.html</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情報を元に算出</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761258</xdr:colOff>
      <xdr:row>0</xdr:row>
      <xdr:rowOff>0</xdr:rowOff>
    </xdr:from>
    <xdr:to>
      <xdr:col>5</xdr:col>
      <xdr:colOff>476619</xdr:colOff>
      <xdr:row>1</xdr:row>
      <xdr:rowOff>293578</xdr:rowOff>
    </xdr:to>
    <xdr:pic>
      <xdr:nvPicPr>
        <xdr:cNvPr id="17" name="図 16">
          <a:extLst>
            <a:ext uri="{FF2B5EF4-FFF2-40B4-BE49-F238E27FC236}">
              <a16:creationId xmlns:a16="http://schemas.microsoft.com/office/drawing/2014/main" id="{3EEAEEC2-0120-5EBD-501F-B06CB93EEA35}"/>
            </a:ext>
          </a:extLst>
        </xdr:cNvPr>
        <xdr:cNvPicPr>
          <a:picLocks noChangeAspect="1"/>
        </xdr:cNvPicPr>
      </xdr:nvPicPr>
      <xdr:blipFill rotWithShape="1">
        <a:blip xmlns:r="http://schemas.openxmlformats.org/officeDocument/2006/relationships" r:embed="rId1">
          <a:alphaModFix amt="50000"/>
        </a:blip>
        <a:srcRect l="5886" t="55107" r="53247" b="8300"/>
        <a:stretch/>
      </xdr:blipFill>
      <xdr:spPr>
        <a:xfrm>
          <a:off x="1454728" y="0"/>
          <a:ext cx="959922" cy="683335"/>
        </a:xfrm>
        <a:prstGeom prst="rect">
          <a:avLst/>
        </a:prstGeom>
        <a:effectLst>
          <a:softEdge rad="31750"/>
        </a:effectLst>
      </xdr:spPr>
    </xdr:pic>
    <xdr:clientData/>
  </xdr:twoCellAnchor>
  <xdr:twoCellAnchor editAs="oneCell">
    <xdr:from>
      <xdr:col>19</xdr:col>
      <xdr:colOff>274815</xdr:colOff>
      <xdr:row>0</xdr:row>
      <xdr:rowOff>9896</xdr:rowOff>
    </xdr:from>
    <xdr:to>
      <xdr:col>22</xdr:col>
      <xdr:colOff>39582</xdr:colOff>
      <xdr:row>1</xdr:row>
      <xdr:rowOff>303474</xdr:rowOff>
    </xdr:to>
    <xdr:pic>
      <xdr:nvPicPr>
        <xdr:cNvPr id="3" name="図 2">
          <a:extLst>
            <a:ext uri="{FF2B5EF4-FFF2-40B4-BE49-F238E27FC236}">
              <a16:creationId xmlns:a16="http://schemas.microsoft.com/office/drawing/2014/main" id="{216F6E58-A3DC-B086-45DC-9E081E2A0A07}"/>
            </a:ext>
          </a:extLst>
        </xdr:cNvPr>
        <xdr:cNvPicPr>
          <a:picLocks noChangeAspect="1"/>
        </xdr:cNvPicPr>
      </xdr:nvPicPr>
      <xdr:blipFill rotWithShape="1">
        <a:blip xmlns:r="http://schemas.openxmlformats.org/officeDocument/2006/relationships" r:embed="rId1">
          <a:alphaModFix amt="50000"/>
        </a:blip>
        <a:srcRect l="5886" t="55107" r="53247" b="8300"/>
        <a:stretch/>
      </xdr:blipFill>
      <xdr:spPr>
        <a:xfrm>
          <a:off x="7976260" y="9896"/>
          <a:ext cx="959922" cy="683335"/>
        </a:xfrm>
        <a:prstGeom prst="rect">
          <a:avLst/>
        </a:prstGeom>
        <a:effectLst>
          <a:softEdge rad="31750"/>
        </a:effectLst>
      </xdr:spPr>
    </xdr:pic>
    <xdr:clientData/>
  </xdr:twoCellAnchor>
  <xdr:oneCellAnchor>
    <xdr:from>
      <xdr:col>5</xdr:col>
      <xdr:colOff>410856</xdr:colOff>
      <xdr:row>5</xdr:row>
      <xdr:rowOff>26875</xdr:rowOff>
    </xdr:from>
    <xdr:ext cx="172355" cy="151836"/>
    <xdr:sp macro="" textlink="">
      <xdr:nvSpPr>
        <xdr:cNvPr id="4317" name="Text Box 221">
          <a:extLst>
            <a:ext uri="{FF2B5EF4-FFF2-40B4-BE49-F238E27FC236}">
              <a16:creationId xmlns:a16="http://schemas.microsoft.com/office/drawing/2014/main" id="{F3851D99-BC0E-2A3C-1C4D-CB95722AA165}"/>
            </a:ext>
          </a:extLst>
        </xdr:cNvPr>
        <xdr:cNvSpPr txBox="1">
          <a:spLocks noChangeArrowheads="1"/>
        </xdr:cNvSpPr>
      </xdr:nvSpPr>
      <xdr:spPr bwMode="auto">
        <a:xfrm>
          <a:off x="2385129" y="1426184"/>
          <a:ext cx="172355" cy="151836"/>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※1</a:t>
          </a:r>
        </a:p>
      </xdr:txBody>
    </xdr:sp>
    <xdr:clientData/>
  </xdr:oneCellAnchor>
  <xdr:twoCellAnchor>
    <xdr:from>
      <xdr:col>1</xdr:col>
      <xdr:colOff>205740</xdr:colOff>
      <xdr:row>51</xdr:row>
      <xdr:rowOff>7620</xdr:rowOff>
    </xdr:from>
    <xdr:to>
      <xdr:col>10</xdr:col>
      <xdr:colOff>243840</xdr:colOff>
      <xdr:row>60</xdr:row>
      <xdr:rowOff>133350</xdr:rowOff>
    </xdr:to>
    <xdr:sp macro="" textlink="">
      <xdr:nvSpPr>
        <xdr:cNvPr id="4026" name="Oval 226">
          <a:extLst>
            <a:ext uri="{FF2B5EF4-FFF2-40B4-BE49-F238E27FC236}">
              <a16:creationId xmlns:a16="http://schemas.microsoft.com/office/drawing/2014/main" id="{D4C69525-5F70-EEBE-8C8D-B26C7AE664AA}"/>
            </a:ext>
          </a:extLst>
        </xdr:cNvPr>
        <xdr:cNvSpPr>
          <a:spLocks noChangeArrowheads="1"/>
        </xdr:cNvSpPr>
      </xdr:nvSpPr>
      <xdr:spPr bwMode="auto">
        <a:xfrm>
          <a:off x="281940" y="11090910"/>
          <a:ext cx="4198620" cy="1771650"/>
        </a:xfrm>
        <a:prstGeom prst="roundRect">
          <a:avLst>
            <a:gd name="adj" fmla="val 4926"/>
          </a:avLst>
        </a:prstGeom>
        <a:solidFill>
          <a:srgbClr val="FFFF99"/>
        </a:solidFill>
        <a:ln w="25400">
          <a:solidFill>
            <a:srgbClr val="00FF00"/>
          </a:solidFill>
          <a:prstDash val="sysDot"/>
          <a:round/>
          <a:headEnd/>
          <a:tailEnd/>
        </a:ln>
      </xdr:spPr>
    </xdr:sp>
    <xdr:clientData/>
  </xdr:twoCellAnchor>
  <xdr:twoCellAnchor>
    <xdr:from>
      <xdr:col>1</xdr:col>
      <xdr:colOff>69850</xdr:colOff>
      <xdr:row>34</xdr:row>
      <xdr:rowOff>39077</xdr:rowOff>
    </xdr:from>
    <xdr:to>
      <xdr:col>24</xdr:col>
      <xdr:colOff>0</xdr:colOff>
      <xdr:row>67</xdr:row>
      <xdr:rowOff>77755</xdr:rowOff>
    </xdr:to>
    <xdr:sp macro="" textlink="">
      <xdr:nvSpPr>
        <xdr:cNvPr id="19" name="AutoShape 8">
          <a:extLst>
            <a:ext uri="{FF2B5EF4-FFF2-40B4-BE49-F238E27FC236}">
              <a16:creationId xmlns:a16="http://schemas.microsoft.com/office/drawing/2014/main" id="{511CA7E8-9DC2-E034-2ACE-918235D5E32F}"/>
            </a:ext>
          </a:extLst>
        </xdr:cNvPr>
        <xdr:cNvSpPr>
          <a:spLocks noChangeArrowheads="1"/>
        </xdr:cNvSpPr>
      </xdr:nvSpPr>
      <xdr:spPr bwMode="auto">
        <a:xfrm>
          <a:off x="146050" y="207806"/>
          <a:ext cx="9531350" cy="5617606"/>
        </a:xfrm>
        <a:prstGeom prst="roundRect">
          <a:avLst>
            <a:gd name="adj" fmla="val 2979"/>
          </a:avLst>
        </a:prstGeom>
        <a:noFill/>
        <a:ln w="22225">
          <a:solidFill>
            <a:srgbClr val="008000"/>
          </a:solidFill>
          <a:round/>
          <a:headEnd/>
          <a:tailEnd/>
        </a:ln>
      </xdr:spPr>
      <xdr:txBody>
        <a:bodyPr vertOverflow="clip" wrap="square" lIns="27432" tIns="18288" rIns="0" bIns="0" anchor="t" upright="1"/>
        <a:lstStyle/>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1</xdr:col>
      <xdr:colOff>302279</xdr:colOff>
      <xdr:row>51</xdr:row>
      <xdr:rowOff>136323</xdr:rowOff>
    </xdr:from>
    <xdr:ext cx="3896090" cy="1443899"/>
    <xdr:sp macro="" textlink="">
      <xdr:nvSpPr>
        <xdr:cNvPr id="20" name="Text Box 16">
          <a:extLst>
            <a:ext uri="{FF2B5EF4-FFF2-40B4-BE49-F238E27FC236}">
              <a16:creationId xmlns:a16="http://schemas.microsoft.com/office/drawing/2014/main" id="{F8790795-06A1-64A3-5B7B-A896A580E60D}"/>
            </a:ext>
          </a:extLst>
        </xdr:cNvPr>
        <xdr:cNvSpPr txBox="1">
          <a:spLocks noChangeArrowheads="1"/>
        </xdr:cNvSpPr>
      </xdr:nvSpPr>
      <xdr:spPr bwMode="auto">
        <a:xfrm>
          <a:off x="381743" y="10760779"/>
          <a:ext cx="3899808" cy="1440129"/>
        </a:xfrm>
        <a:prstGeom prst="rect">
          <a:avLst/>
        </a:prstGeom>
        <a:noFill/>
        <a:ln w="9525">
          <a:noFill/>
          <a:miter lim="800000"/>
          <a:headEnd/>
          <a:tailEnd/>
        </a:ln>
      </xdr:spPr>
      <xdr:txBody>
        <a:bodyPr vertOverflow="clip" wrap="square" lIns="27432" tIns="18288" rIns="0" bIns="0" anchor="t" upright="1">
          <a:noAutofit/>
        </a:bodyPr>
        <a:lstStyle/>
        <a:p>
          <a:pPr algn="l" rtl="0">
            <a:defRPr sz="1000"/>
          </a:pPr>
          <a:r>
            <a:rPr lang="ja-JP" altLang="en-US" sz="1100" b="0" i="0" u="none" strike="noStrike" baseline="0">
              <a:solidFill>
                <a:srgbClr val="0033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3300"/>
              </a:solidFill>
              <a:latin typeface="メイリオ" panose="020B0604030504040204" pitchFamily="50" charset="-128"/>
              <a:ea typeface="メイリオ" panose="020B0604030504040204" pitchFamily="50" charset="-128"/>
            </a:rPr>
            <a:t>💡 省エネレッスン</a:t>
          </a:r>
          <a:endParaRPr lang="en-US" altLang="ja-JP" sz="1100" b="1" i="0" u="none" strike="noStrike" baseline="0">
            <a:solidFill>
              <a:srgbClr val="003300"/>
            </a:solidFill>
            <a:latin typeface="メイリオ" panose="020B0604030504040204" pitchFamily="50" charset="-128"/>
            <a:ea typeface="メイリオ" panose="020B0604030504040204" pitchFamily="50" charset="-128"/>
          </a:endParaRPr>
        </a:p>
        <a:p>
          <a:pPr algn="l" rtl="0">
            <a:lnSpc>
              <a:spcPts val="2000"/>
            </a:lnSpc>
            <a:defRPr sz="1000"/>
          </a:pPr>
          <a:r>
            <a:rPr lang="ja-JP" altLang="en-US" sz="1100" b="0" i="0" u="none" strike="noStrike" baseline="0">
              <a:solidFill>
                <a:schemeClr val="tx1"/>
              </a:solidFill>
              <a:latin typeface="メイリオ" panose="020B0604030504040204" pitchFamily="50" charset="-128"/>
              <a:ea typeface="メイリオ" panose="020B0604030504040204" pitchFamily="50" charset="-128"/>
            </a:rPr>
            <a:t>　・ドア・窓の開閉は少なく。　　　　　　　　　　　　　　　　</a:t>
          </a:r>
          <a:endParaRPr lang="en-US" altLang="ja-JP" sz="1100" b="0" i="0" u="none" strike="noStrike" baseline="0">
            <a:solidFill>
              <a:schemeClr val="tx1"/>
            </a:solidFill>
            <a:latin typeface="メイリオ" panose="020B0604030504040204" pitchFamily="50" charset="-128"/>
            <a:ea typeface="メイリオ" panose="020B0604030504040204" pitchFamily="50" charset="-128"/>
          </a:endParaRPr>
        </a:p>
        <a:p>
          <a:pPr algn="l" rtl="0">
            <a:defRPr sz="1000"/>
          </a:pPr>
          <a:r>
            <a:rPr lang="ja-JP" altLang="en-US" sz="1100" b="0" i="0" u="none" strike="noStrike" baseline="0">
              <a:solidFill>
                <a:schemeClr val="tx1"/>
              </a:solidFill>
              <a:latin typeface="メイリオ" panose="020B0604030504040204" pitchFamily="50" charset="-128"/>
              <a:ea typeface="メイリオ" panose="020B0604030504040204" pitchFamily="50" charset="-128"/>
            </a:rPr>
            <a:t>　・レースのカーテンやすだれなどで日差しをカット。</a:t>
          </a:r>
        </a:p>
        <a:p>
          <a:pPr algn="l" rtl="0">
            <a:lnSpc>
              <a:spcPts val="2000"/>
            </a:lnSpc>
            <a:defRPr sz="1000"/>
          </a:pPr>
          <a:r>
            <a:rPr lang="ja-JP" altLang="en-US" sz="1100" b="0" i="0" u="none" strike="noStrike" baseline="0">
              <a:solidFill>
                <a:schemeClr val="tx1"/>
              </a:solidFill>
              <a:latin typeface="メイリオ" panose="020B0604030504040204" pitchFamily="50" charset="-128"/>
              <a:ea typeface="メイリオ" panose="020B0604030504040204" pitchFamily="50" charset="-128"/>
            </a:rPr>
            <a:t>　・外出時は、昼間でもカーテンを閉めると効果的。</a:t>
          </a:r>
          <a:endParaRPr lang="en-US" altLang="ja-JP" sz="1100" b="0" i="0" u="none" strike="noStrike" baseline="0">
            <a:solidFill>
              <a:schemeClr val="tx1"/>
            </a:solidFill>
            <a:latin typeface="メイリオ" panose="020B0604030504040204" pitchFamily="50" charset="-128"/>
            <a:ea typeface="メイリオ" panose="020B0604030504040204" pitchFamily="50" charset="-128"/>
          </a:endParaRPr>
        </a:p>
        <a:p>
          <a:pPr algn="l" rtl="0">
            <a:lnSpc>
              <a:spcPts val="2000"/>
            </a:lnSpc>
            <a:defRPr sz="1000"/>
          </a:pPr>
          <a:r>
            <a:rPr lang="ja-JP" altLang="en-US" sz="1100" b="0" i="0" u="none" strike="noStrike" baseline="0">
              <a:solidFill>
                <a:schemeClr val="tx1"/>
              </a:solidFill>
              <a:latin typeface="メイリオ" panose="020B0604030504040204" pitchFamily="50" charset="-128"/>
              <a:ea typeface="メイリオ" panose="020B0604030504040204" pitchFamily="50" charset="-128"/>
            </a:rPr>
            <a:t>　・扇風機を併用。風が体にあたると涼しく感じます。</a:t>
          </a:r>
        </a:p>
        <a:p>
          <a:pPr algn="l" rtl="0">
            <a:lnSpc>
              <a:spcPts val="1800"/>
            </a:lnSpc>
            <a:defRPr sz="1000"/>
          </a:pPr>
          <a:endParaRPr lang="ja-JP" altLang="en-US" sz="1100" b="0" i="0" u="none" strike="noStrike" baseline="0">
            <a:solidFill>
              <a:srgbClr val="003300"/>
            </a:solidFill>
            <a:latin typeface="メイリオ" panose="020B0604030504040204" pitchFamily="50" charset="-128"/>
            <a:ea typeface="メイリオ" panose="020B0604030504040204" pitchFamily="50" charset="-128"/>
          </a:endParaRPr>
        </a:p>
      </xdr:txBody>
    </xdr:sp>
    <xdr:clientData/>
  </xdr:oneCellAnchor>
  <xdr:oneCellAnchor>
    <xdr:from>
      <xdr:col>11</xdr:col>
      <xdr:colOff>298236</xdr:colOff>
      <xdr:row>37</xdr:row>
      <xdr:rowOff>30667</xdr:rowOff>
    </xdr:from>
    <xdr:ext cx="4582169" cy="1668918"/>
    <xdr:sp macro="" textlink="">
      <xdr:nvSpPr>
        <xdr:cNvPr id="21" name="Text Box 16">
          <a:extLst>
            <a:ext uri="{FF2B5EF4-FFF2-40B4-BE49-F238E27FC236}">
              <a16:creationId xmlns:a16="http://schemas.microsoft.com/office/drawing/2014/main" id="{D134D587-1010-E2D0-0054-2A9AE6B158D0}"/>
            </a:ext>
          </a:extLst>
        </xdr:cNvPr>
        <xdr:cNvSpPr txBox="1">
          <a:spLocks noChangeArrowheads="1"/>
        </xdr:cNvSpPr>
      </xdr:nvSpPr>
      <xdr:spPr bwMode="auto">
        <a:xfrm>
          <a:off x="4802745" y="607610"/>
          <a:ext cx="4585855" cy="1668918"/>
        </a:xfrm>
        <a:prstGeom prst="rect">
          <a:avLst/>
        </a:prstGeom>
        <a:noFill/>
        <a:ln w="9525">
          <a:noFill/>
          <a:miter lim="800000"/>
          <a:headEnd/>
          <a:tailEnd/>
        </a:ln>
      </xdr:spPr>
      <xdr:txBody>
        <a:bodyPr vertOverflow="clip" wrap="square" lIns="27432" tIns="18288" rIns="0" bIns="0" anchor="t" upright="1">
          <a:noAutofit/>
        </a:bodyPr>
        <a:lstStyle/>
        <a:p>
          <a:pPr algn="l" rtl="0">
            <a:lnSpc>
              <a:spcPts val="1300"/>
            </a:lnSpc>
            <a:defRPr sz="1000"/>
          </a:pPr>
          <a:r>
            <a:rPr lang="ja-JP" altLang="en-US" sz="1100" b="0" i="0" u="none" strike="noStrike" baseline="0">
              <a:solidFill>
                <a:srgbClr val="003300"/>
              </a:solidFill>
              <a:latin typeface="メイリオ" panose="020B0604030504040204" pitchFamily="50" charset="-128"/>
              <a:ea typeface="メイリオ" panose="020B0604030504040204" pitchFamily="50" charset="-128"/>
            </a:rPr>
            <a:t>　エアコンは、熱を運ぶポンプのような働きをする「ヒートポンプ」という仕組みで、冷房時には室内の空気の熱を室外へ、暖房時には室外の空気の熱を室内へと移動させることで冷房と暖房の両方を行うことができます。</a:t>
          </a:r>
          <a:endParaRPr lang="en-US" altLang="ja-JP" sz="1100" b="0" i="0" u="none" strike="noStrike" baseline="0">
            <a:solidFill>
              <a:srgbClr val="003300"/>
            </a:solidFill>
            <a:latin typeface="メイリオ" panose="020B0604030504040204" pitchFamily="50" charset="-128"/>
            <a:ea typeface="メイリオ" panose="020B0604030504040204" pitchFamily="50" charset="-128"/>
          </a:endParaRPr>
        </a:p>
        <a:p>
          <a:pPr algn="l" rtl="0">
            <a:lnSpc>
              <a:spcPts val="1600"/>
            </a:lnSpc>
            <a:defRPr sz="1000"/>
          </a:pPr>
          <a:r>
            <a:rPr lang="ja-JP" altLang="en-US" sz="1100" b="0" i="0" u="none" strike="noStrike" baseline="0">
              <a:solidFill>
                <a:srgbClr val="003300"/>
              </a:solidFill>
              <a:latin typeface="メイリオ" panose="020B0604030504040204" pitchFamily="50" charset="-128"/>
              <a:ea typeface="メイリオ" panose="020B0604030504040204" pitchFamily="50" charset="-128"/>
            </a:rPr>
            <a:t>　熱を運ぶポンプなので、下記のようにすると少ないエネルギーで冷暖房を行うことができ、省エネにつながります。</a:t>
          </a:r>
        </a:p>
      </xdr:txBody>
    </xdr:sp>
    <xdr:clientData/>
  </xdr:oneCellAnchor>
  <xdr:twoCellAnchor editAs="oneCell">
    <xdr:from>
      <xdr:col>12</xdr:col>
      <xdr:colOff>262890</xdr:colOff>
      <xdr:row>45</xdr:row>
      <xdr:rowOff>160020</xdr:rowOff>
    </xdr:from>
    <xdr:to>
      <xdr:col>22</xdr:col>
      <xdr:colOff>388620</xdr:colOff>
      <xdr:row>59</xdr:row>
      <xdr:rowOff>152398</xdr:rowOff>
    </xdr:to>
    <xdr:pic>
      <xdr:nvPicPr>
        <xdr:cNvPr id="4030" name="図 1">
          <a:extLst>
            <a:ext uri="{FF2B5EF4-FFF2-40B4-BE49-F238E27FC236}">
              <a16:creationId xmlns:a16="http://schemas.microsoft.com/office/drawing/2014/main" id="{4DA63676-2CF5-512F-04A5-A2EBD6551D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14950" y="10146030"/>
          <a:ext cx="4206240" cy="254889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221525</xdr:colOff>
      <xdr:row>35</xdr:row>
      <xdr:rowOff>49480</xdr:rowOff>
    </xdr:from>
    <xdr:to>
      <xdr:col>10</xdr:col>
      <xdr:colOff>347896</xdr:colOff>
      <xdr:row>54</xdr:row>
      <xdr:rowOff>39583</xdr:rowOff>
    </xdr:to>
    <xdr:sp macro="" textlink="">
      <xdr:nvSpPr>
        <xdr:cNvPr id="24" name="Text Box 223">
          <a:extLst>
            <a:ext uri="{FF2B5EF4-FFF2-40B4-BE49-F238E27FC236}">
              <a16:creationId xmlns:a16="http://schemas.microsoft.com/office/drawing/2014/main" id="{71E736F6-E733-0063-70E5-3934F39D50FB}"/>
            </a:ext>
          </a:extLst>
        </xdr:cNvPr>
        <xdr:cNvSpPr txBox="1">
          <a:spLocks noChangeArrowheads="1"/>
        </xdr:cNvSpPr>
      </xdr:nvSpPr>
      <xdr:spPr bwMode="auto">
        <a:xfrm>
          <a:off x="293915" y="354280"/>
          <a:ext cx="4157352" cy="2575460"/>
        </a:xfrm>
        <a:prstGeom prst="rect">
          <a:avLst/>
        </a:prstGeom>
        <a:noFill/>
        <a:ln w="9525">
          <a:noFill/>
          <a:miter lim="800000"/>
          <a:headEnd/>
          <a:tailEnd/>
        </a:ln>
      </xdr:spPr>
      <xdr:txBody>
        <a:bodyPr vertOverflow="clip" wrap="square" lIns="36576" tIns="18288" rIns="0" bIns="0" anchor="t" upright="1"/>
        <a:lstStyle/>
        <a:p>
          <a:pPr algn="l" rtl="0">
            <a:lnSpc>
              <a:spcPts val="1900"/>
            </a:lnSpc>
            <a:defRPr sz="1000"/>
          </a:pPr>
          <a:r>
            <a:rPr lang="ja-JP" altLang="en-US" sz="1200" b="1" i="0" u="none" strike="noStrike" baseline="0">
              <a:solidFill>
                <a:srgbClr val="008000"/>
              </a:solidFill>
              <a:latin typeface="メイリオ" panose="020B0604030504040204" pitchFamily="50" charset="-128"/>
              <a:ea typeface="メイリオ" panose="020B0604030504040204" pitchFamily="50" charset="-128"/>
            </a:rPr>
            <a:t>●</a:t>
          </a:r>
          <a:r>
            <a:rPr lang="ja-JP" altLang="en-US" sz="1200" b="0" i="0" u="none" strike="noStrike" baseline="0">
              <a:solidFill>
                <a:srgbClr val="008000"/>
              </a:solidFill>
              <a:latin typeface="メイリオ" panose="020B0604030504040204" pitchFamily="50" charset="-128"/>
              <a:ea typeface="メイリオ" panose="020B0604030504040204" pitchFamily="50" charset="-128"/>
            </a:rPr>
            <a:t>エコ豆知識</a:t>
          </a:r>
          <a:r>
            <a:rPr lang="ja-JP" altLang="en-US" sz="1200" b="1" i="0" u="none" strike="noStrike" baseline="0">
              <a:solidFill>
                <a:srgbClr val="008000"/>
              </a:solidFill>
              <a:latin typeface="メイリオ" panose="020B0604030504040204" pitchFamily="50" charset="-128"/>
              <a:ea typeface="メイリオ" panose="020B0604030504040204" pitchFamily="50" charset="-128"/>
            </a:rPr>
            <a:t>●　</a:t>
          </a:r>
          <a:r>
            <a:rPr lang="ja-JP" altLang="en-US" sz="1200" b="0" i="0" u="none" strike="noStrike" baseline="0">
              <a:solidFill>
                <a:srgbClr val="008000"/>
              </a:solidFill>
              <a:latin typeface="メイリオ" panose="020B0604030504040204" pitchFamily="50" charset="-128"/>
              <a:ea typeface="メイリオ" panose="020B0604030504040204" pitchFamily="50" charset="-128"/>
            </a:rPr>
            <a:t>リビング エアコン編</a:t>
          </a:r>
          <a:endParaRPr lang="ja-JP" altLang="en-US" sz="1200" b="1"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FF9900"/>
              </a:solidFill>
              <a:latin typeface="メイリオ" panose="020B0604030504040204" pitchFamily="50" charset="-128"/>
              <a:ea typeface="メイリオ" panose="020B0604030504040204" pitchFamily="50" charset="-128"/>
            </a:rPr>
            <a:t>エアコンの使い方でこんなに省エネ！</a:t>
          </a:r>
        </a:p>
        <a:p>
          <a:pPr algn="l" rtl="0">
            <a:lnSpc>
              <a:spcPts val="1700"/>
            </a:lnSpc>
            <a:defRPr sz="1000"/>
          </a:pPr>
          <a:r>
            <a:rPr lang="ja-JP" altLang="en-US" sz="1100" b="0" i="0" u="sng" strike="noStrike" baseline="0">
              <a:solidFill>
                <a:srgbClr val="000000"/>
              </a:solidFill>
              <a:latin typeface="メイリオ" panose="020B0604030504040204" pitchFamily="50" charset="-128"/>
              <a:ea typeface="メイリオ" panose="020B0604030504040204" pitchFamily="50" charset="-128"/>
            </a:rPr>
            <a:t>冷やしすぎに注意し、無理のない範囲で室内温度を上げる</a:t>
          </a:r>
          <a:endParaRPr lang="en-US" altLang="ja-JP" sz="1100" b="0" i="0" u="sng" strike="noStrike" baseline="0">
            <a:solidFill>
              <a:srgbClr val="000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冷房設定温度を</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27℃</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から</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28℃</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にした場合</a:t>
          </a:r>
          <a:endParaRPr lang="en-US" altLang="ja-JP" sz="11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7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省エネ効果：</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30.2</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ｋ</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W</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ｈ</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a:t>
          </a:r>
          <a:endParaRPr lang="en-US" altLang="ja-JP" sz="11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CO2</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19.5kg-CO2</a:t>
          </a:r>
          <a:r>
            <a:rPr lang="ja-JP" altLang="en-US" sz="1100" b="1" i="0" u="none" strike="noStrike" baseline="0">
              <a:solidFill>
                <a:srgbClr val="00B05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杉の木：約</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2.2</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本分</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p>
        <a:p>
          <a:pPr algn="l" rtl="0">
            <a:lnSpc>
              <a:spcPts val="1700"/>
            </a:lnSpc>
            <a:defRPr sz="1000"/>
          </a:pPr>
          <a:endParaRPr lang="en-US" altLang="ja-JP" sz="1100" b="0" i="0" u="sng" strike="noStrike" baseline="0">
            <a:solidFill>
              <a:srgbClr val="000000"/>
            </a:solidFill>
            <a:latin typeface="メイリオ" panose="020B0604030504040204" pitchFamily="50" charset="-128"/>
            <a:ea typeface="メイリオ" panose="020B0604030504040204" pitchFamily="50" charset="-128"/>
          </a:endParaRPr>
        </a:p>
        <a:p>
          <a:pPr algn="l" rtl="0">
            <a:lnSpc>
              <a:spcPts val="1800"/>
            </a:lnSpc>
            <a:defRPr sz="1000"/>
          </a:pPr>
          <a:r>
            <a:rPr lang="ja-JP" altLang="en-US" sz="1100" b="0" i="0" u="sng" strike="noStrike" baseline="0">
              <a:solidFill>
                <a:srgbClr val="000000"/>
              </a:solidFill>
              <a:latin typeface="メイリオ" panose="020B0604030504040204" pitchFamily="50" charset="-128"/>
              <a:ea typeface="メイリオ" panose="020B0604030504040204" pitchFamily="50" charset="-128"/>
            </a:rPr>
            <a:t>冷房は必要なときだけつける</a:t>
          </a:r>
          <a:endParaRPr lang="en-US" altLang="ja-JP" sz="1100" b="0" i="0" u="sng" strike="noStrike" baseline="0">
            <a:solidFill>
              <a:srgbClr val="000000"/>
            </a:solidFill>
            <a:latin typeface="メイリオ" panose="020B0604030504040204" pitchFamily="50" charset="-128"/>
            <a:ea typeface="メイリオ" panose="020B0604030504040204" pitchFamily="50" charset="-128"/>
          </a:endParaRPr>
        </a:p>
        <a:p>
          <a:pPr algn="l" rtl="0">
            <a:lnSpc>
              <a:spcPts val="16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冷房を</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日</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時間短縮した場合（設定温度：</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28℃</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a:t>
          </a:r>
        </a:p>
        <a:p>
          <a:pPr algn="l" rtl="0">
            <a:lnSpc>
              <a:spcPts val="18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省エネ効果：</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18.8</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ｋ</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W</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ｈ</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a:t>
          </a:r>
          <a:endParaRPr lang="en-US" altLang="ja-JP" sz="11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7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CO2</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12.1kg-CO2</a:t>
          </a:r>
          <a:r>
            <a:rPr lang="ja-JP" altLang="en-US" sz="1100" b="1" i="0" u="none" strike="noStrike" baseline="0">
              <a:solidFill>
                <a:srgbClr val="00B05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杉の木：約</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1.4</a:t>
          </a:r>
          <a:r>
            <a:rPr lang="ja-JP" altLang="en-US" sz="1100" b="1" i="0" u="none" strike="noStrike" baseline="0">
              <a:solidFill>
                <a:srgbClr val="008000"/>
              </a:solidFill>
              <a:latin typeface="メイリオ" panose="020B0604030504040204" pitchFamily="50" charset="-128"/>
              <a:ea typeface="メイリオ" panose="020B0604030504040204" pitchFamily="50" charset="-128"/>
            </a:rPr>
            <a:t>本分</a:t>
          </a:r>
          <a:r>
            <a:rPr lang="en-US" altLang="ja-JP" sz="1100" b="1" i="0" u="none" strike="noStrike" baseline="0">
              <a:solidFill>
                <a:srgbClr val="008000"/>
              </a:solidFill>
              <a:latin typeface="メイリオ" panose="020B0604030504040204" pitchFamily="50" charset="-128"/>
              <a:ea typeface="メイリオ" panose="020B0604030504040204" pitchFamily="50" charset="-128"/>
            </a:rPr>
            <a:t>)</a:t>
          </a:r>
        </a:p>
      </xdr:txBody>
    </xdr:sp>
    <xdr:clientData/>
  </xdr:twoCellAnchor>
  <xdr:twoCellAnchor>
    <xdr:from>
      <xdr:col>11</xdr:col>
      <xdr:colOff>167097</xdr:colOff>
      <xdr:row>35</xdr:row>
      <xdr:rowOff>108857</xdr:rowOff>
    </xdr:from>
    <xdr:to>
      <xdr:col>23</xdr:col>
      <xdr:colOff>225336</xdr:colOff>
      <xdr:row>60</xdr:row>
      <xdr:rowOff>156211</xdr:rowOff>
    </xdr:to>
    <xdr:sp macro="" textlink="">
      <xdr:nvSpPr>
        <xdr:cNvPr id="25" name="正方形/長方形 24">
          <a:extLst>
            <a:ext uri="{FF2B5EF4-FFF2-40B4-BE49-F238E27FC236}">
              <a16:creationId xmlns:a16="http://schemas.microsoft.com/office/drawing/2014/main" id="{097AA726-3EA5-F5B4-E49A-67CCE203776B}"/>
            </a:ext>
          </a:extLst>
        </xdr:cNvPr>
        <xdr:cNvSpPr/>
      </xdr:nvSpPr>
      <xdr:spPr>
        <a:xfrm>
          <a:off x="4691743" y="7946573"/>
          <a:ext cx="4757055" cy="4397827"/>
        </a:xfrm>
        <a:prstGeom prst="rect">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271005</xdr:colOff>
      <xdr:row>62</xdr:row>
      <xdr:rowOff>29689</xdr:rowOff>
    </xdr:from>
    <xdr:to>
      <xdr:col>23</xdr:col>
      <xdr:colOff>335675</xdr:colOff>
      <xdr:row>63</xdr:row>
      <xdr:rowOff>133851</xdr:rowOff>
    </xdr:to>
    <xdr:sp macro="" textlink="">
      <xdr:nvSpPr>
        <xdr:cNvPr id="14" name="Text Box 17">
          <a:hlinkClick xmlns:r="http://schemas.openxmlformats.org/officeDocument/2006/relationships" r:id="rId3"/>
          <a:extLst>
            <a:ext uri="{FF2B5EF4-FFF2-40B4-BE49-F238E27FC236}">
              <a16:creationId xmlns:a16="http://schemas.microsoft.com/office/drawing/2014/main" id="{B5B0588C-E70A-C47E-E73A-CAC317788735}"/>
            </a:ext>
          </a:extLst>
        </xdr:cNvPr>
        <xdr:cNvSpPr txBox="1">
          <a:spLocks noChangeArrowheads="1"/>
        </xdr:cNvSpPr>
      </xdr:nvSpPr>
      <xdr:spPr bwMode="auto">
        <a:xfrm>
          <a:off x="682831" y="12251378"/>
          <a:ext cx="8907977" cy="238918"/>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900" b="0" i="0" u="none" strike="noStrike" baseline="0">
              <a:solidFill>
                <a:sysClr val="windowText" lastClr="000000"/>
              </a:solidFill>
              <a:latin typeface="メイリオ" panose="020B0604030504040204" pitchFamily="50" charset="-128"/>
              <a:ea typeface="メイリオ" panose="020B0604030504040204" pitchFamily="50" charset="-128"/>
            </a:rPr>
            <a:t>資源エネルギー庁 省エネポータルサイト </a:t>
          </a:r>
          <a:r>
            <a:rPr lang="en-US" altLang="ja-JP" sz="900" b="0" i="0" u="none" strike="noStrike" baseline="0">
              <a:solidFill>
                <a:sysClr val="windowText" lastClr="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sng" strike="noStrike" baseline="0">
              <a:solidFill>
                <a:schemeClr val="accent5"/>
              </a:solidFill>
              <a:latin typeface="メイリオ" panose="020B0604030504040204" pitchFamily="50" charset="-128"/>
              <a:ea typeface="メイリオ" panose="020B0604030504040204" pitchFamily="50" charset="-128"/>
            </a:rPr>
            <a:t>https://www.enecho.meti.go.jp/category/saving_and_new/saving/index.html</a:t>
          </a:r>
          <a:r>
            <a:rPr lang="ja-JP" altLang="en-US" sz="900" b="0" i="0" u="sng" strike="noStrike" baseline="0">
              <a:solidFill>
                <a:schemeClr val="accent5"/>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を元に作成</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twoCellAnchor>
    <xdr:from>
      <xdr:col>5</xdr:col>
      <xdr:colOff>545819</xdr:colOff>
      <xdr:row>0</xdr:row>
      <xdr:rowOff>128648</xdr:rowOff>
    </xdr:from>
    <xdr:to>
      <xdr:col>19</xdr:col>
      <xdr:colOff>184867</xdr:colOff>
      <xdr:row>1</xdr:row>
      <xdr:rowOff>239830</xdr:rowOff>
    </xdr:to>
    <xdr:sp macro="" textlink="">
      <xdr:nvSpPr>
        <xdr:cNvPr id="16" name="WordArt 232">
          <a:extLst>
            <a:ext uri="{FF2B5EF4-FFF2-40B4-BE49-F238E27FC236}">
              <a16:creationId xmlns:a16="http://schemas.microsoft.com/office/drawing/2014/main" id="{65CF5DBF-695A-457B-5507-C65FAE01E114}"/>
            </a:ext>
          </a:extLst>
        </xdr:cNvPr>
        <xdr:cNvSpPr>
          <a:spLocks noChangeArrowheads="1" noChangeShapeType="1" noTextEdit="1"/>
        </xdr:cNvSpPr>
      </xdr:nvSpPr>
      <xdr:spPr bwMode="auto">
        <a:xfrm>
          <a:off x="2483922" y="128648"/>
          <a:ext cx="5406201" cy="497129"/>
        </a:xfrm>
        <a:prstGeom prst="rect">
          <a:avLst/>
        </a:prstGeom>
      </xdr:spPr>
      <xdr:txBody>
        <a:bodyPr wrap="none" fromWordArt="1">
          <a:prstTxWarp prst="textPlain">
            <a:avLst>
              <a:gd name="adj" fmla="val 50000"/>
            </a:avLst>
          </a:prstTxWarp>
        </a:bodyPr>
        <a:lstStyle/>
        <a:p>
          <a:pPr algn="ctr" rtl="0"/>
          <a:r>
            <a:rPr lang="ja-JP" altLang="en-US" sz="2800" b="1" kern="10" cap="none" spc="0">
              <a:ln w="22225">
                <a:solidFill>
                  <a:schemeClr val="accent1"/>
                </a:solidFill>
                <a:prstDash val="solid"/>
              </a:ln>
              <a:solidFill>
                <a:schemeClr val="accent5">
                  <a:lumMod val="40000"/>
                  <a:lumOff val="60000"/>
                </a:schemeClr>
              </a:solidFill>
              <a:effectLst/>
              <a:latin typeface="HG丸ｺﾞｼｯｸM-PRO" panose="020F0600000000000000" pitchFamily="50" charset="-128"/>
              <a:ea typeface="HG丸ｺﾞｼｯｸM-PRO" panose="020F0600000000000000" pitchFamily="50" charset="-128"/>
            </a:rPr>
            <a:t>環境家計簿にチャレンジ！</a:t>
          </a:r>
        </a:p>
      </xdr:txBody>
    </xdr:sp>
    <xdr:clientData/>
  </xdr:twoCellAnchor>
  <xdr:twoCellAnchor editAs="oneCell">
    <xdr:from>
      <xdr:col>3</xdr:col>
      <xdr:colOff>834390</xdr:colOff>
      <xdr:row>0</xdr:row>
      <xdr:rowOff>0</xdr:rowOff>
    </xdr:from>
    <xdr:to>
      <xdr:col>5</xdr:col>
      <xdr:colOff>342900</xdr:colOff>
      <xdr:row>1</xdr:row>
      <xdr:rowOff>342900</xdr:rowOff>
    </xdr:to>
    <xdr:pic>
      <xdr:nvPicPr>
        <xdr:cNvPr id="4036" name="図 2">
          <a:extLst>
            <a:ext uri="{FF2B5EF4-FFF2-40B4-BE49-F238E27FC236}">
              <a16:creationId xmlns:a16="http://schemas.microsoft.com/office/drawing/2014/main" id="{EF467796-8998-7FFA-9F3D-6FEF970B12D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54480" y="0"/>
          <a:ext cx="769620" cy="720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323850</xdr:colOff>
      <xdr:row>0</xdr:row>
      <xdr:rowOff>22860</xdr:rowOff>
    </xdr:from>
    <xdr:to>
      <xdr:col>21</xdr:col>
      <xdr:colOff>285750</xdr:colOff>
      <xdr:row>1</xdr:row>
      <xdr:rowOff>350520</xdr:rowOff>
    </xdr:to>
    <xdr:pic>
      <xdr:nvPicPr>
        <xdr:cNvPr id="4037" name="図 16">
          <a:extLst>
            <a:ext uri="{FF2B5EF4-FFF2-40B4-BE49-F238E27FC236}">
              <a16:creationId xmlns:a16="http://schemas.microsoft.com/office/drawing/2014/main" id="{FC5942F1-5441-E697-FD11-B60AB66305D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229600" y="22860"/>
          <a:ext cx="777240" cy="71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290946</xdr:colOff>
      <xdr:row>64</xdr:row>
      <xdr:rowOff>76200</xdr:rowOff>
    </xdr:from>
    <xdr:to>
      <xdr:col>25</xdr:col>
      <xdr:colOff>9326</xdr:colOff>
      <xdr:row>67</xdr:row>
      <xdr:rowOff>101511</xdr:rowOff>
    </xdr:to>
    <xdr:sp macro="" textlink="">
      <xdr:nvSpPr>
        <xdr:cNvPr id="2" name="Text Box 17">
          <a:hlinkClick xmlns:r="http://schemas.openxmlformats.org/officeDocument/2006/relationships" r:id="rId6"/>
          <a:extLst>
            <a:ext uri="{FF2B5EF4-FFF2-40B4-BE49-F238E27FC236}">
              <a16:creationId xmlns:a16="http://schemas.microsoft.com/office/drawing/2014/main" id="{B6847058-75E2-4C72-854F-4F90835F58E8}"/>
            </a:ext>
          </a:extLst>
        </xdr:cNvPr>
        <xdr:cNvSpPr txBox="1">
          <a:spLocks noChangeArrowheads="1"/>
        </xdr:cNvSpPr>
      </xdr:nvSpPr>
      <xdr:spPr bwMode="auto">
        <a:xfrm>
          <a:off x="706582" y="13695218"/>
          <a:ext cx="9340362" cy="565638"/>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(kg-CO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は、本環境家計簿の係数を用いて算出。</a:t>
          </a:r>
        </a:p>
        <a:p>
          <a:pPr algn="l" rtl="0">
            <a:lnSpc>
              <a:spcPts val="14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杉の木</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本が</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年間に吸収する</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量</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約</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8.8kg-CO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は、林野庁</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HP (</a:t>
          </a:r>
          <a:r>
            <a:rPr lang="en-US" altLang="ja-JP" sz="900" b="0" i="0" u="sng" strike="noStrike" baseline="0">
              <a:solidFill>
                <a:schemeClr val="accent5"/>
              </a:solidFill>
              <a:latin typeface="メイリオ" panose="020B0604030504040204" pitchFamily="50" charset="-128"/>
              <a:ea typeface="メイリオ" panose="020B0604030504040204" pitchFamily="50" charset="-128"/>
            </a:rPr>
            <a:t>https://www.rinya.maff.go.jp/j/sin_riyou/ondanka/20141113_topics2_2.html</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情報を元に算出</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423456</xdr:colOff>
      <xdr:row>5</xdr:row>
      <xdr:rowOff>15240</xdr:rowOff>
    </xdr:from>
    <xdr:ext cx="176102" cy="151836"/>
    <xdr:sp macro="" textlink="">
      <xdr:nvSpPr>
        <xdr:cNvPr id="5341" name="Text Box 221">
          <a:extLst>
            <a:ext uri="{FF2B5EF4-FFF2-40B4-BE49-F238E27FC236}">
              <a16:creationId xmlns:a16="http://schemas.microsoft.com/office/drawing/2014/main" id="{16A9E84F-1958-5078-3260-4A0A0A5255CA}"/>
            </a:ext>
          </a:extLst>
        </xdr:cNvPr>
        <xdr:cNvSpPr txBox="1">
          <a:spLocks noChangeArrowheads="1"/>
        </xdr:cNvSpPr>
      </xdr:nvSpPr>
      <xdr:spPr bwMode="auto">
        <a:xfrm>
          <a:off x="2357749" y="1434194"/>
          <a:ext cx="172355" cy="151836"/>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800" b="0" i="0" u="none" strike="noStrike" baseline="0">
              <a:solidFill>
                <a:srgbClr val="000000"/>
              </a:solidFill>
              <a:latin typeface="ＭＳ Ｐゴシック"/>
              <a:ea typeface="ＭＳ Ｐゴシック"/>
            </a:rPr>
            <a:t>※1</a:t>
          </a:r>
        </a:p>
      </xdr:txBody>
    </xdr:sp>
    <xdr:clientData/>
  </xdr:oneCellAnchor>
  <xdr:twoCellAnchor>
    <xdr:from>
      <xdr:col>13</xdr:col>
      <xdr:colOff>312420</xdr:colOff>
      <xdr:row>36</xdr:row>
      <xdr:rowOff>22860</xdr:rowOff>
    </xdr:from>
    <xdr:to>
      <xdr:col>23</xdr:col>
      <xdr:colOff>243840</xdr:colOff>
      <xdr:row>48</xdr:row>
      <xdr:rowOff>148590</xdr:rowOff>
    </xdr:to>
    <xdr:sp macro="" textlink="">
      <xdr:nvSpPr>
        <xdr:cNvPr id="1103939" name="Oval 226">
          <a:extLst>
            <a:ext uri="{FF2B5EF4-FFF2-40B4-BE49-F238E27FC236}">
              <a16:creationId xmlns:a16="http://schemas.microsoft.com/office/drawing/2014/main" id="{19B42420-731D-53EF-418B-AAA68D8976E6}"/>
            </a:ext>
          </a:extLst>
        </xdr:cNvPr>
        <xdr:cNvSpPr>
          <a:spLocks noChangeArrowheads="1"/>
        </xdr:cNvSpPr>
      </xdr:nvSpPr>
      <xdr:spPr bwMode="auto">
        <a:xfrm>
          <a:off x="5772150" y="8241030"/>
          <a:ext cx="4008120" cy="2320290"/>
        </a:xfrm>
        <a:prstGeom prst="roundRect">
          <a:avLst>
            <a:gd name="adj" fmla="val 4926"/>
          </a:avLst>
        </a:prstGeom>
        <a:solidFill>
          <a:srgbClr val="FFFF99"/>
        </a:solidFill>
        <a:ln w="25400">
          <a:solidFill>
            <a:srgbClr val="00FF00"/>
          </a:solidFill>
          <a:prstDash val="sysDot"/>
          <a:round/>
          <a:headEnd/>
          <a:tailEnd/>
        </a:ln>
      </xdr:spPr>
    </xdr:sp>
    <xdr:clientData/>
  </xdr:twoCellAnchor>
  <xdr:twoCellAnchor>
    <xdr:from>
      <xdr:col>1</xdr:col>
      <xdr:colOff>60960</xdr:colOff>
      <xdr:row>35</xdr:row>
      <xdr:rowOff>0</xdr:rowOff>
    </xdr:from>
    <xdr:to>
      <xdr:col>23</xdr:col>
      <xdr:colOff>350520</xdr:colOff>
      <xdr:row>54</xdr:row>
      <xdr:rowOff>133350</xdr:rowOff>
    </xdr:to>
    <xdr:sp macro="" textlink="">
      <xdr:nvSpPr>
        <xdr:cNvPr id="1103940" name="AutoShape 4">
          <a:extLst>
            <a:ext uri="{FF2B5EF4-FFF2-40B4-BE49-F238E27FC236}">
              <a16:creationId xmlns:a16="http://schemas.microsoft.com/office/drawing/2014/main" id="{AE7B8651-53C9-7863-4CEB-D6CC6060DF59}"/>
            </a:ext>
          </a:extLst>
        </xdr:cNvPr>
        <xdr:cNvSpPr>
          <a:spLocks noChangeArrowheads="1"/>
        </xdr:cNvSpPr>
      </xdr:nvSpPr>
      <xdr:spPr bwMode="auto">
        <a:xfrm>
          <a:off x="137160" y="8035290"/>
          <a:ext cx="9749790" cy="3608070"/>
        </a:xfrm>
        <a:prstGeom prst="roundRect">
          <a:avLst>
            <a:gd name="adj" fmla="val 4218"/>
          </a:avLst>
        </a:prstGeom>
        <a:noFill/>
        <a:ln w="22225">
          <a:solidFill>
            <a:srgbClr val="8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147663</xdr:colOff>
      <xdr:row>36</xdr:row>
      <xdr:rowOff>67862</xdr:rowOff>
    </xdr:from>
    <xdr:to>
      <xdr:col>13</xdr:col>
      <xdr:colOff>167023</xdr:colOff>
      <xdr:row>48</xdr:row>
      <xdr:rowOff>59377</xdr:rowOff>
    </xdr:to>
    <xdr:sp macro="" textlink="">
      <xdr:nvSpPr>
        <xdr:cNvPr id="35" name="Text Box 223">
          <a:extLst>
            <a:ext uri="{FF2B5EF4-FFF2-40B4-BE49-F238E27FC236}">
              <a16:creationId xmlns:a16="http://schemas.microsoft.com/office/drawing/2014/main" id="{E7752FFC-0DEA-6821-CE30-427EEC8CFC7F}"/>
            </a:ext>
          </a:extLst>
        </xdr:cNvPr>
        <xdr:cNvSpPr txBox="1">
          <a:spLocks noChangeArrowheads="1"/>
        </xdr:cNvSpPr>
      </xdr:nvSpPr>
      <xdr:spPr bwMode="auto">
        <a:xfrm>
          <a:off x="223022" y="7826407"/>
          <a:ext cx="5270382" cy="2129074"/>
        </a:xfrm>
        <a:prstGeom prst="rect">
          <a:avLst/>
        </a:prstGeom>
        <a:noFill/>
        <a:ln w="9525">
          <a:noFill/>
          <a:miter lim="800000"/>
          <a:headEnd/>
          <a:tailEnd/>
        </a:ln>
      </xdr:spPr>
      <xdr:txBody>
        <a:bodyPr vertOverflow="clip" wrap="square" lIns="36576" tIns="18288" rIns="0" bIns="0" anchor="t" upright="1"/>
        <a:lstStyle/>
        <a:p>
          <a:pPr algn="l" rtl="0">
            <a:lnSpc>
              <a:spcPts val="1700"/>
            </a:lnSpc>
            <a:defRPr sz="1000"/>
          </a:pPr>
          <a:r>
            <a:rPr lang="ja-JP" altLang="en-US" sz="1200" b="0" i="0" u="none" strike="noStrike" baseline="0">
              <a:solidFill>
                <a:srgbClr val="008000"/>
              </a:solidFill>
              <a:latin typeface="メイリオ" panose="020B0604030504040204" pitchFamily="50" charset="-128"/>
              <a:ea typeface="メイリオ" panose="020B0604030504040204" pitchFamily="50" charset="-128"/>
            </a:rPr>
            <a:t>●エコ豆知識● キッチン 電子レンジ編</a:t>
          </a:r>
        </a:p>
        <a:p>
          <a:pPr marL="0" marR="0" lvl="0" indent="0" algn="l" defTabSz="914400" rtl="0" eaLnBrk="1" fontAlgn="auto" latinLnBrk="0" hangingPunct="1">
            <a:lnSpc>
              <a:spcPts val="16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メイリオ" panose="020B0604030504040204" pitchFamily="50" charset="-128"/>
              <a:ea typeface="メイリオ" panose="020B0604030504040204" pitchFamily="50" charset="-128"/>
              <a:cs typeface="+mn-cs"/>
            </a:rPr>
            <a:t>　</a:t>
          </a:r>
          <a:r>
            <a:rPr kumimoji="0" lang="ja-JP" altLang="en-US" sz="1100" b="1" i="0" u="none" strike="noStrike" kern="0" cap="none" spc="0" normalizeH="0" baseline="0" noProof="0">
              <a:ln>
                <a:noFill/>
              </a:ln>
              <a:solidFill>
                <a:srgbClr val="FF9900"/>
              </a:solidFill>
              <a:effectLst/>
              <a:uLnTx/>
              <a:uFillTx/>
              <a:latin typeface="メイリオ" panose="020B0604030504040204" pitchFamily="50" charset="-128"/>
              <a:ea typeface="メイリオ" panose="020B0604030504040204" pitchFamily="50" charset="-128"/>
              <a:cs typeface="+mn-cs"/>
            </a:rPr>
            <a:t>電子レンジの使い方でこんなに省エネ！</a:t>
          </a:r>
          <a:endParaRPr lang="en-US" altLang="ja-JP" sz="1100" b="0" i="0" u="none" strike="noStrike" baseline="0">
            <a:solidFill>
              <a:schemeClr val="tx1"/>
            </a:solidFill>
            <a:latin typeface="メイリオ" panose="020B0604030504040204" pitchFamily="50" charset="-128"/>
            <a:ea typeface="メイリオ" panose="020B0604030504040204" pitchFamily="50" charset="-128"/>
          </a:endParaRPr>
        </a:p>
        <a:p>
          <a:pPr algn="l" rtl="0">
            <a:lnSpc>
              <a:spcPts val="1700"/>
            </a:lnSpc>
            <a:defRPr sz="1000"/>
          </a:pPr>
          <a:r>
            <a:rPr lang="ja-JP" altLang="en-US" sz="1100" b="0" i="0" u="sng" strike="noStrike" baseline="0">
              <a:solidFill>
                <a:schemeClr val="tx1"/>
              </a:solidFill>
              <a:latin typeface="メイリオ" panose="020B0604030504040204" pitchFamily="50" charset="-128"/>
              <a:ea typeface="メイリオ" panose="020B0604030504040204" pitchFamily="50" charset="-128"/>
            </a:rPr>
            <a:t>野菜の下ごしらえに電子レンジを活用</a:t>
          </a:r>
          <a:endParaRPr lang="en-US" altLang="ja-JP" sz="1100" b="0" i="0" u="sng" strike="noStrike" baseline="0">
            <a:solidFill>
              <a:schemeClr val="tx1"/>
            </a:solidFill>
            <a:latin typeface="メイリオ" panose="020B0604030504040204" pitchFamily="50" charset="-128"/>
            <a:ea typeface="メイリオ" panose="020B0604030504040204" pitchFamily="50" charset="-128"/>
          </a:endParaRPr>
        </a:p>
        <a:p>
          <a:pPr algn="l" rtl="0">
            <a:lnSpc>
              <a:spcPts val="1800"/>
            </a:lnSpc>
            <a:defRPr sz="1000"/>
          </a:pPr>
          <a:r>
            <a:rPr lang="en-US" altLang="ja-JP" sz="1100" b="0" i="0" u="none" strike="noStrike" baseline="0">
              <a:solidFill>
                <a:schemeClr val="tx1"/>
              </a:solidFill>
              <a:latin typeface="メイリオ" panose="020B0604030504040204" pitchFamily="50" charset="-128"/>
              <a:ea typeface="メイリオ" panose="020B0604030504040204" pitchFamily="50" charset="-128"/>
            </a:rPr>
            <a:t>※100g</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の食材を、</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1L</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の水</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(27℃</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程度</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に入れガスコンロで沸騰させて煮る場合と、電子レンジで下ごしらえした場合を比較</a:t>
          </a:r>
        </a:p>
        <a:p>
          <a:pPr algn="l" rtl="0">
            <a:lnSpc>
              <a:spcPts val="1800"/>
            </a:lnSpc>
            <a:defRPr sz="1000"/>
          </a:pPr>
          <a:endParaRPr lang="en-US" altLang="ja-JP" sz="1100" b="0" i="0" u="none" strike="noStrike" baseline="0">
            <a:solidFill>
              <a:schemeClr val="tx1"/>
            </a:solidFill>
            <a:latin typeface="メイリオ" panose="020B0604030504040204" pitchFamily="50" charset="-128"/>
            <a:ea typeface="メイリオ" panose="020B0604030504040204" pitchFamily="50" charset="-128"/>
          </a:endParaRPr>
        </a:p>
        <a:p>
          <a:pPr algn="l" rtl="0">
            <a:lnSpc>
              <a:spcPts val="1700"/>
            </a:lnSpc>
            <a:defRPr sz="1000"/>
          </a:pPr>
          <a:r>
            <a:rPr lang="ja-JP" altLang="en-US" sz="1100" b="0" i="0" u="none" strike="noStrike" baseline="0">
              <a:solidFill>
                <a:schemeClr val="tx1"/>
              </a:solidFill>
              <a:latin typeface="メイリオ" panose="020B0604030504040204" pitchFamily="50" charset="-128"/>
              <a:ea typeface="メイリオ" panose="020B0604030504040204" pitchFamily="50" charset="-128"/>
            </a:rPr>
            <a:t>葉菜</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ほうれん草など</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の場合　　</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CO2</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削減量：</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41.4kg-CO</a:t>
          </a:r>
          <a:r>
            <a:rPr lang="en-US" altLang="ja-JP" sz="1100" b="1" i="0" u="none" strike="noStrike" baseline="-25000">
              <a:solidFill>
                <a:schemeClr val="tx1"/>
              </a:solidFill>
              <a:latin typeface="メイリオ" panose="020B0604030504040204" pitchFamily="50" charset="-128"/>
              <a:ea typeface="メイリオ" panose="020B0604030504040204" pitchFamily="50" charset="-128"/>
            </a:rPr>
            <a:t>2</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年</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杉の木</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約</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4.7</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本</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p>
        <a:p>
          <a:pPr algn="l" rtl="0">
            <a:lnSpc>
              <a:spcPts val="1900"/>
            </a:lnSpc>
            <a:defRPr sz="1000"/>
          </a:pPr>
          <a:r>
            <a:rPr lang="ja-JP" altLang="en-US" sz="1100" b="0" i="0" u="none" strike="noStrike" baseline="0">
              <a:solidFill>
                <a:schemeClr val="tx1"/>
              </a:solidFill>
              <a:latin typeface="メイリオ" panose="020B0604030504040204" pitchFamily="50" charset="-128"/>
              <a:ea typeface="メイリオ" panose="020B0604030504040204" pitchFamily="50" charset="-128"/>
            </a:rPr>
            <a:t>果菜</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ブロッコリーなど</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の場合　</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CO2</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削減量：</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44.9kg-CO</a:t>
          </a:r>
          <a:r>
            <a:rPr lang="en-US" altLang="ja-JP" sz="1100" b="1" i="0" u="none" strike="noStrike" baseline="-25000">
              <a:solidFill>
                <a:schemeClr val="tx1"/>
              </a:solidFill>
              <a:latin typeface="メイリオ" panose="020B0604030504040204" pitchFamily="50" charset="-128"/>
              <a:ea typeface="メイリオ" panose="020B0604030504040204" pitchFamily="50" charset="-128"/>
            </a:rPr>
            <a:t>2</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年</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杉の木</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約</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5.1</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本</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p>
        <a:p>
          <a:pPr algn="l" rtl="0">
            <a:lnSpc>
              <a:spcPts val="1800"/>
            </a:lnSpc>
            <a:defRPr sz="1000"/>
          </a:pPr>
          <a:r>
            <a:rPr lang="ja-JP" altLang="en-US" sz="1100" b="0" i="0" u="none" strike="noStrike" baseline="0">
              <a:solidFill>
                <a:schemeClr val="tx1"/>
              </a:solidFill>
              <a:latin typeface="メイリオ" panose="020B0604030504040204" pitchFamily="50" charset="-128"/>
              <a:ea typeface="メイリオ" panose="020B0604030504040204" pitchFamily="50" charset="-128"/>
            </a:rPr>
            <a:t>根菜</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じゃがいもなど</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の場合　　</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CO2</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削減量：</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42.7kg-CO</a:t>
          </a:r>
          <a:r>
            <a:rPr lang="en-US" altLang="ja-JP" sz="1100" b="1" i="0" u="none" strike="noStrike" baseline="-25000">
              <a:solidFill>
                <a:schemeClr val="tx1"/>
              </a:solidFill>
              <a:latin typeface="メイリオ" panose="020B0604030504040204" pitchFamily="50" charset="-128"/>
              <a:ea typeface="メイリオ" panose="020B0604030504040204" pitchFamily="50" charset="-128"/>
            </a:rPr>
            <a:t>2</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年</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杉の木</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約</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4.9</a:t>
          </a:r>
          <a:r>
            <a:rPr lang="ja-JP" altLang="en-US" sz="1100" b="1" i="0" u="none" strike="noStrike" baseline="0">
              <a:solidFill>
                <a:schemeClr val="tx1"/>
              </a:solidFill>
              <a:latin typeface="メイリオ" panose="020B0604030504040204" pitchFamily="50" charset="-128"/>
              <a:ea typeface="メイリオ" panose="020B0604030504040204" pitchFamily="50" charset="-128"/>
            </a:rPr>
            <a:t>本</a:t>
          </a:r>
          <a:r>
            <a:rPr lang="en-US" altLang="ja-JP" sz="1100" b="1" i="0" u="none" strike="noStrike" baseline="0">
              <a:solidFill>
                <a:schemeClr val="tx1"/>
              </a:solidFill>
              <a:latin typeface="メイリオ" panose="020B0604030504040204" pitchFamily="50" charset="-128"/>
              <a:ea typeface="メイリオ" panose="020B0604030504040204" pitchFamily="50" charset="-128"/>
            </a:rPr>
            <a:t>)</a:t>
          </a:r>
          <a:endParaRPr lang="en-US" altLang="ja-JP" sz="1200" b="1" i="0" u="none" strike="noStrike" baseline="0">
            <a:solidFill>
              <a:srgbClr val="008000"/>
            </a:solidFill>
            <a:latin typeface="メイリオ" panose="020B0604030504040204" pitchFamily="50" charset="-128"/>
            <a:ea typeface="メイリオ" panose="020B0604030504040204" pitchFamily="50" charset="-128"/>
          </a:endParaRPr>
        </a:p>
      </xdr:txBody>
    </xdr:sp>
    <xdr:clientData/>
  </xdr:twoCellAnchor>
  <xdr:twoCellAnchor>
    <xdr:from>
      <xdr:col>13</xdr:col>
      <xdr:colOff>357795</xdr:colOff>
      <xdr:row>37</xdr:row>
      <xdr:rowOff>96490</xdr:rowOff>
    </xdr:from>
    <xdr:to>
      <xdr:col>18</xdr:col>
      <xdr:colOff>215432</xdr:colOff>
      <xdr:row>50</xdr:row>
      <xdr:rowOff>36476</xdr:rowOff>
    </xdr:to>
    <xdr:sp macro="" textlink="">
      <xdr:nvSpPr>
        <xdr:cNvPr id="36" name="Text Box 223">
          <a:extLst>
            <a:ext uri="{FF2B5EF4-FFF2-40B4-BE49-F238E27FC236}">
              <a16:creationId xmlns:a16="http://schemas.microsoft.com/office/drawing/2014/main" id="{48275804-C990-206D-F278-DF714C25415D}"/>
            </a:ext>
          </a:extLst>
        </xdr:cNvPr>
        <xdr:cNvSpPr txBox="1">
          <a:spLocks noChangeArrowheads="1"/>
        </xdr:cNvSpPr>
      </xdr:nvSpPr>
      <xdr:spPr bwMode="auto">
        <a:xfrm>
          <a:off x="5691251" y="537361"/>
          <a:ext cx="1848098" cy="2396343"/>
        </a:xfrm>
        <a:prstGeom prst="rect">
          <a:avLst/>
        </a:prstGeom>
        <a:noFill/>
        <a:ln w="9525">
          <a:noFill/>
          <a:miter lim="800000"/>
          <a:headEnd/>
          <a:tailEnd/>
        </a:ln>
      </xdr:spPr>
      <xdr:txBody>
        <a:bodyPr vertOverflow="clip" wrap="square" lIns="36576" tIns="18288" rIns="0" bIns="0" anchor="t" upright="1"/>
        <a:lstStyle/>
        <a:p>
          <a:pPr marL="0" marR="0" lvl="0" indent="0" algn="l" defTabSz="914400" rtl="0" eaLnBrk="1" fontAlgn="auto" latinLnBrk="0" hangingPunct="1">
            <a:lnSpc>
              <a:spcPts val="18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3300"/>
              </a:solidFill>
              <a:effectLst/>
              <a:uLnTx/>
              <a:uFillTx/>
              <a:latin typeface="メイリオ" panose="020B0604030504040204" pitchFamily="50" charset="-128"/>
              <a:ea typeface="メイリオ" panose="020B0604030504040204" pitchFamily="50" charset="-128"/>
              <a:cs typeface="+mn-cs"/>
            </a:rPr>
            <a:t>　</a:t>
          </a:r>
          <a:r>
            <a:rPr kumimoji="0" lang="ja-JP" altLang="en-US" sz="1100" b="1" i="0" u="none" strike="noStrike" kern="0" cap="none" spc="0" normalizeH="0" baseline="0" noProof="0">
              <a:ln>
                <a:noFill/>
              </a:ln>
              <a:solidFill>
                <a:srgbClr val="003300"/>
              </a:solidFill>
              <a:effectLst/>
              <a:uLnTx/>
              <a:uFillTx/>
              <a:latin typeface="メイリオ" panose="020B0604030504040204" pitchFamily="50" charset="-128"/>
              <a:ea typeface="メイリオ" panose="020B0604030504040204" pitchFamily="50" charset="-128"/>
              <a:cs typeface="+mn-cs"/>
            </a:rPr>
            <a:t>💡 省エネレッスン</a:t>
          </a:r>
          <a:endParaRPr kumimoji="0" lang="en-US" altLang="ja-JP" sz="1100" b="1" i="0" u="none" strike="noStrike" kern="0" cap="none" spc="0" normalizeH="0" baseline="0" noProof="0">
            <a:ln>
              <a:noFill/>
            </a:ln>
            <a:solidFill>
              <a:srgbClr val="003300"/>
            </a:solidFill>
            <a:effectLst/>
            <a:uLnTx/>
            <a:uFillTx/>
            <a:latin typeface="メイリオ" panose="020B0604030504040204" pitchFamily="50" charset="-128"/>
            <a:ea typeface="メイリオ" panose="020B0604030504040204" pitchFamily="50" charset="-128"/>
            <a:cs typeface="+mn-cs"/>
          </a:endParaRPr>
        </a:p>
        <a:p>
          <a:pPr algn="l" rtl="0">
            <a:lnSpc>
              <a:spcPts val="1700"/>
            </a:lnSpc>
            <a:defRPr sz="1000"/>
          </a:pPr>
          <a:r>
            <a:rPr lang="ja-JP" altLang="en-US" sz="1100" b="0" i="0" u="none" strike="noStrike" baseline="0">
              <a:solidFill>
                <a:schemeClr val="tx1"/>
              </a:solidFill>
              <a:latin typeface="メイリオ" panose="020B0604030504040204" pitchFamily="50" charset="-128"/>
              <a:ea typeface="メイリオ" panose="020B0604030504040204" pitchFamily="50" charset="-128"/>
            </a:rPr>
            <a:t>　ご飯を炊飯器で保存するには、</a:t>
          </a:r>
          <a:r>
            <a:rPr lang="en-US" altLang="ja-JP" sz="1100" b="0" i="0" u="none" strike="noStrike" baseline="0">
              <a:solidFill>
                <a:schemeClr val="tx1"/>
              </a:solidFill>
              <a:latin typeface="メイリオ" panose="020B0604030504040204" pitchFamily="50" charset="-128"/>
              <a:ea typeface="メイリオ" panose="020B0604030504040204" pitchFamily="50" charset="-128"/>
            </a:rPr>
            <a:t>4</a:t>
          </a:r>
          <a:r>
            <a:rPr lang="ja-JP" altLang="en-US" sz="1100" b="0" i="0" u="none" strike="noStrike" baseline="0">
              <a:solidFill>
                <a:schemeClr val="tx1"/>
              </a:solidFill>
              <a:latin typeface="メイリオ" panose="020B0604030504040204" pitchFamily="50" charset="-128"/>
              <a:ea typeface="メイリオ" panose="020B0604030504040204" pitchFamily="50" charset="-128"/>
            </a:rPr>
            <a:t>時間までが目安です。</a:t>
          </a:r>
        </a:p>
        <a:p>
          <a:pPr algn="l" rtl="0">
            <a:lnSpc>
              <a:spcPts val="1700"/>
            </a:lnSpc>
            <a:defRPr sz="1000"/>
          </a:pPr>
          <a:r>
            <a:rPr lang="ja-JP" altLang="en-US" sz="1100" b="0" i="0" u="none" strike="noStrike" baseline="0">
              <a:solidFill>
                <a:schemeClr val="tx1"/>
              </a:solidFill>
              <a:latin typeface="メイリオ" panose="020B0604030504040204" pitchFamily="50" charset="-128"/>
              <a:ea typeface="メイリオ" panose="020B0604030504040204" pitchFamily="50" charset="-128"/>
            </a:rPr>
            <a:t>　保存のためのエネルギーより、電子レンジで温め直すエネルギーの方が少なくなります。</a:t>
          </a:r>
          <a:endParaRPr lang="en-US" altLang="ja-JP" sz="1100" b="1" i="0" u="none" strike="noStrike" baseline="0">
            <a:solidFill>
              <a:srgbClr val="008000"/>
            </a:solidFill>
            <a:latin typeface="メイリオ" panose="020B0604030504040204" pitchFamily="50" charset="-128"/>
            <a:ea typeface="メイリオ" panose="020B0604030504040204" pitchFamily="50" charset="-128"/>
          </a:endParaRPr>
        </a:p>
      </xdr:txBody>
    </xdr:sp>
    <xdr:clientData/>
  </xdr:twoCellAnchor>
  <xdr:twoCellAnchor editAs="oneCell">
    <xdr:from>
      <xdr:col>18</xdr:col>
      <xdr:colOff>300990</xdr:colOff>
      <xdr:row>38</xdr:row>
      <xdr:rowOff>133350</xdr:rowOff>
    </xdr:from>
    <xdr:to>
      <xdr:col>23</xdr:col>
      <xdr:colOff>171450</xdr:colOff>
      <xdr:row>48</xdr:row>
      <xdr:rowOff>45720</xdr:rowOff>
    </xdr:to>
    <xdr:pic>
      <xdr:nvPicPr>
        <xdr:cNvPr id="1103943" name="図 2">
          <a:extLst>
            <a:ext uri="{FF2B5EF4-FFF2-40B4-BE49-F238E27FC236}">
              <a16:creationId xmlns:a16="http://schemas.microsoft.com/office/drawing/2014/main" id="{C019440E-A69E-CCF4-107B-099EC9168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951" t="3082" r="3043" b="2740"/>
        <a:stretch>
          <a:fillRect/>
        </a:stretch>
      </xdr:blipFill>
      <xdr:spPr bwMode="auto">
        <a:xfrm>
          <a:off x="7799070" y="8717280"/>
          <a:ext cx="1908810" cy="1741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191837</xdr:colOff>
      <xdr:row>50</xdr:row>
      <xdr:rowOff>0</xdr:rowOff>
    </xdr:from>
    <xdr:to>
      <xdr:col>23</xdr:col>
      <xdr:colOff>213112</xdr:colOff>
      <xdr:row>51</xdr:row>
      <xdr:rowOff>100373</xdr:rowOff>
    </xdr:to>
    <xdr:sp macro="" textlink="">
      <xdr:nvSpPr>
        <xdr:cNvPr id="12" name="Text Box 17">
          <a:hlinkClick xmlns:r="http://schemas.openxmlformats.org/officeDocument/2006/relationships" r:id="rId2"/>
          <a:extLst>
            <a:ext uri="{FF2B5EF4-FFF2-40B4-BE49-F238E27FC236}">
              <a16:creationId xmlns:a16="http://schemas.microsoft.com/office/drawing/2014/main" id="{E6A90713-E28E-F2DC-8A5E-A08737D5E4D9}"/>
            </a:ext>
          </a:extLst>
        </xdr:cNvPr>
        <xdr:cNvSpPr txBox="1">
          <a:spLocks noChangeArrowheads="1"/>
        </xdr:cNvSpPr>
      </xdr:nvSpPr>
      <xdr:spPr bwMode="auto">
        <a:xfrm>
          <a:off x="603663" y="10173195"/>
          <a:ext cx="8907977" cy="238918"/>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900" b="0" i="0" u="none" strike="noStrike" baseline="0">
              <a:solidFill>
                <a:sysClr val="windowText" lastClr="000000"/>
              </a:solidFill>
              <a:latin typeface="メイリオ" panose="020B0604030504040204" pitchFamily="50" charset="-128"/>
              <a:ea typeface="メイリオ" panose="020B0604030504040204" pitchFamily="50" charset="-128"/>
            </a:rPr>
            <a:t>資源エネルギー庁 省エネポータルサイト </a:t>
          </a:r>
          <a:r>
            <a:rPr lang="en-US" altLang="ja-JP" sz="900" b="0" i="0" u="none" strike="noStrike" baseline="0">
              <a:solidFill>
                <a:sysClr val="windowText" lastClr="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sng" strike="noStrike" baseline="0">
              <a:solidFill>
                <a:schemeClr val="accent5"/>
              </a:solidFill>
              <a:latin typeface="メイリオ" panose="020B0604030504040204" pitchFamily="50" charset="-128"/>
              <a:ea typeface="メイリオ" panose="020B0604030504040204" pitchFamily="50" charset="-128"/>
            </a:rPr>
            <a:t>https://www.enecho.meti.go.jp/category/saving_and_new/saving/index.html</a:t>
          </a:r>
          <a:r>
            <a:rPr lang="ja-JP" altLang="en-US" sz="900" b="0" i="0" u="sng" strike="noStrike" baseline="0">
              <a:solidFill>
                <a:schemeClr val="accent5"/>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を元に作成</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twoCellAnchor>
    <xdr:from>
      <xdr:col>5</xdr:col>
      <xdr:colOff>506236</xdr:colOff>
      <xdr:row>0</xdr:row>
      <xdr:rowOff>158337</xdr:rowOff>
    </xdr:from>
    <xdr:to>
      <xdr:col>19</xdr:col>
      <xdr:colOff>115598</xdr:colOff>
      <xdr:row>1</xdr:row>
      <xdr:rowOff>269519</xdr:rowOff>
    </xdr:to>
    <xdr:sp macro="" textlink="">
      <xdr:nvSpPr>
        <xdr:cNvPr id="14" name="WordArt 232">
          <a:extLst>
            <a:ext uri="{FF2B5EF4-FFF2-40B4-BE49-F238E27FC236}">
              <a16:creationId xmlns:a16="http://schemas.microsoft.com/office/drawing/2014/main" id="{E9C19033-BCAF-A0DE-EE08-92A427A6C113}"/>
            </a:ext>
          </a:extLst>
        </xdr:cNvPr>
        <xdr:cNvSpPr>
          <a:spLocks noChangeArrowheads="1" noChangeShapeType="1" noTextEdit="1"/>
        </xdr:cNvSpPr>
      </xdr:nvSpPr>
      <xdr:spPr bwMode="auto">
        <a:xfrm>
          <a:off x="2444339" y="158337"/>
          <a:ext cx="5376511" cy="497129"/>
        </a:xfrm>
        <a:prstGeom prst="rect">
          <a:avLst/>
        </a:prstGeom>
      </xdr:spPr>
      <xdr:txBody>
        <a:bodyPr wrap="none" fromWordArt="1">
          <a:prstTxWarp prst="textPlain">
            <a:avLst>
              <a:gd name="adj" fmla="val 50000"/>
            </a:avLst>
          </a:prstTxWarp>
        </a:bodyPr>
        <a:lstStyle/>
        <a:p>
          <a:pPr algn="ctr" rtl="0"/>
          <a:r>
            <a:rPr lang="ja-JP" altLang="en-US" sz="2800" b="1" kern="10" cap="none" spc="0">
              <a:ln w="22225">
                <a:solidFill>
                  <a:schemeClr val="accent1"/>
                </a:solidFill>
                <a:prstDash val="solid"/>
              </a:ln>
              <a:solidFill>
                <a:schemeClr val="accent5">
                  <a:lumMod val="40000"/>
                  <a:lumOff val="60000"/>
                </a:schemeClr>
              </a:solidFill>
              <a:effectLst/>
              <a:latin typeface="HG丸ｺﾞｼｯｸM-PRO" panose="020F0600000000000000" pitchFamily="50" charset="-128"/>
              <a:ea typeface="HG丸ｺﾞｼｯｸM-PRO" panose="020F0600000000000000" pitchFamily="50" charset="-128"/>
            </a:rPr>
            <a:t>環境家計簿にチャレンジ！</a:t>
          </a:r>
        </a:p>
      </xdr:txBody>
    </xdr:sp>
    <xdr:clientData/>
  </xdr:twoCellAnchor>
  <xdr:twoCellAnchor editAs="oneCell">
    <xdr:from>
      <xdr:col>4</xdr:col>
      <xdr:colOff>160020</xdr:colOff>
      <xdr:row>0</xdr:row>
      <xdr:rowOff>26670</xdr:rowOff>
    </xdr:from>
    <xdr:to>
      <xdr:col>5</xdr:col>
      <xdr:colOff>350520</xdr:colOff>
      <xdr:row>1</xdr:row>
      <xdr:rowOff>342900</xdr:rowOff>
    </xdr:to>
    <xdr:pic>
      <xdr:nvPicPr>
        <xdr:cNvPr id="1103947" name="図 7">
          <a:extLst>
            <a:ext uri="{FF2B5EF4-FFF2-40B4-BE49-F238E27FC236}">
              <a16:creationId xmlns:a16="http://schemas.microsoft.com/office/drawing/2014/main" id="{1606770A-53B8-E2CE-0734-07CBA1CD21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5930" y="26670"/>
          <a:ext cx="60579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262890</xdr:colOff>
      <xdr:row>0</xdr:row>
      <xdr:rowOff>26670</xdr:rowOff>
    </xdr:from>
    <xdr:to>
      <xdr:col>21</xdr:col>
      <xdr:colOff>57150</xdr:colOff>
      <xdr:row>1</xdr:row>
      <xdr:rowOff>342900</xdr:rowOff>
    </xdr:to>
    <xdr:pic>
      <xdr:nvPicPr>
        <xdr:cNvPr id="1103948" name="図 21">
          <a:extLst>
            <a:ext uri="{FF2B5EF4-FFF2-40B4-BE49-F238E27FC236}">
              <a16:creationId xmlns:a16="http://schemas.microsoft.com/office/drawing/2014/main" id="{327288C6-C54A-D57D-D55B-41976F00480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68640" y="26670"/>
          <a:ext cx="61341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182218</xdr:colOff>
      <xdr:row>51</xdr:row>
      <xdr:rowOff>132521</xdr:rowOff>
    </xdr:from>
    <xdr:to>
      <xdr:col>23</xdr:col>
      <xdr:colOff>405084</xdr:colOff>
      <xdr:row>54</xdr:row>
      <xdr:rowOff>151507</xdr:rowOff>
    </xdr:to>
    <xdr:sp macro="" textlink="">
      <xdr:nvSpPr>
        <xdr:cNvPr id="2" name="Text Box 17">
          <a:hlinkClick xmlns:r="http://schemas.openxmlformats.org/officeDocument/2006/relationships" r:id="rId5"/>
          <a:extLst>
            <a:ext uri="{FF2B5EF4-FFF2-40B4-BE49-F238E27FC236}">
              <a16:creationId xmlns:a16="http://schemas.microsoft.com/office/drawing/2014/main" id="{8F92885C-E46B-4609-A49B-444CE7235A7A}"/>
            </a:ext>
          </a:extLst>
        </xdr:cNvPr>
        <xdr:cNvSpPr txBox="1">
          <a:spLocks noChangeArrowheads="1"/>
        </xdr:cNvSpPr>
      </xdr:nvSpPr>
      <xdr:spPr bwMode="auto">
        <a:xfrm>
          <a:off x="596348" y="11297478"/>
          <a:ext cx="9340362" cy="565638"/>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削減量</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(kg-CO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は、本環境家計簿の係数を用いて算出。</a:t>
          </a:r>
        </a:p>
        <a:p>
          <a:pPr algn="l" rtl="0">
            <a:lnSpc>
              <a:spcPts val="14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杉の木</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本が</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1</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年間に吸収する</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量</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約</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8.8kg-CO</a:t>
          </a:r>
          <a:r>
            <a:rPr lang="en-US" altLang="ja-JP" sz="900" b="0" i="0" u="none" strike="noStrike" baseline="-25000">
              <a:solidFill>
                <a:srgbClr val="000000"/>
              </a:solidFill>
              <a:latin typeface="メイリオ" panose="020B0604030504040204" pitchFamily="50" charset="-128"/>
              <a:ea typeface="メイリオ" panose="020B0604030504040204" pitchFamily="50" charset="-128"/>
            </a:rPr>
            <a:t>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は、林野庁</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HP (</a:t>
          </a:r>
          <a:r>
            <a:rPr lang="en-US" altLang="ja-JP" sz="900" b="0" i="0" u="sng" strike="noStrike" baseline="0">
              <a:solidFill>
                <a:schemeClr val="accent5"/>
              </a:solidFill>
              <a:latin typeface="メイリオ" panose="020B0604030504040204" pitchFamily="50" charset="-128"/>
              <a:ea typeface="メイリオ" panose="020B0604030504040204" pitchFamily="50" charset="-128"/>
            </a:rPr>
            <a:t>https://www.rinya.maff.go.jp/j/sin_riyou/ondanka/20141113_topics2_2.html</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情報を元に算出</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73660</xdr:colOff>
      <xdr:row>15</xdr:row>
      <xdr:rowOff>13607</xdr:rowOff>
    </xdr:from>
    <xdr:to>
      <xdr:col>29</xdr:col>
      <xdr:colOff>379727</xdr:colOff>
      <xdr:row>15</xdr:row>
      <xdr:rowOff>648006</xdr:rowOff>
    </xdr:to>
    <xdr:sp macro="" textlink="">
      <xdr:nvSpPr>
        <xdr:cNvPr id="7172" name="WordArt 4">
          <a:extLst>
            <a:ext uri="{FF2B5EF4-FFF2-40B4-BE49-F238E27FC236}">
              <a16:creationId xmlns:a16="http://schemas.microsoft.com/office/drawing/2014/main" id="{D0E9DE26-6C32-B84C-EC35-7399441159FA}"/>
            </a:ext>
          </a:extLst>
        </xdr:cNvPr>
        <xdr:cNvSpPr>
          <a:spLocks noChangeArrowheads="1" noChangeShapeType="1" noTextEdit="1"/>
        </xdr:cNvSpPr>
      </xdr:nvSpPr>
      <xdr:spPr bwMode="auto">
        <a:xfrm>
          <a:off x="5791200" y="85725"/>
          <a:ext cx="7553325" cy="638175"/>
        </a:xfrm>
        <a:prstGeom prst="rect">
          <a:avLst/>
        </a:prstGeom>
      </xdr:spPr>
      <xdr:txBody>
        <a:bodyPr wrap="none" fromWordArt="1">
          <a:prstTxWarp prst="textPlain">
            <a:avLst>
              <a:gd name="adj" fmla="val 50000"/>
            </a:avLst>
          </a:prstTxWarp>
        </a:bodyPr>
        <a:lstStyle/>
        <a:p>
          <a:pPr algn="ctr" rtl="0"/>
          <a:r>
            <a:rPr lang="en-US" altLang="ja-JP" sz="3600" kern="10" spc="0">
              <a:ln w="9525">
                <a:noFill/>
                <a:round/>
                <a:headEnd/>
                <a:tailEnd/>
              </a:ln>
              <a:solidFill>
                <a:srgbClr val="0000FF"/>
              </a:solidFill>
              <a:effectLst>
                <a:outerShdw dist="45791" dir="2021404" algn="ctr" rotWithShape="0">
                  <a:srgbClr val="B2B2B2">
                    <a:alpha val="80000"/>
                  </a:srgbClr>
                </a:outerShdw>
              </a:effectLst>
              <a:latin typeface="HGS創英角ﾎﾟｯﾌﾟ体"/>
              <a:ea typeface="HGS創英角ﾎﾟｯﾌﾟ体"/>
            </a:rPr>
            <a:t>CO2</a:t>
          </a:r>
          <a:r>
            <a:rPr lang="ja-JP" altLang="en-US" sz="3600" kern="10" spc="0">
              <a:ln w="9525">
                <a:noFill/>
                <a:round/>
                <a:headEnd/>
                <a:tailEnd/>
              </a:ln>
              <a:solidFill>
                <a:srgbClr val="0000FF"/>
              </a:solidFill>
              <a:effectLst>
                <a:outerShdw dist="45791" dir="2021404" algn="ctr" rotWithShape="0">
                  <a:srgbClr val="B2B2B2">
                    <a:alpha val="80000"/>
                  </a:srgbClr>
                </a:outerShdw>
              </a:effectLst>
              <a:latin typeface="HGS創英角ﾎﾟｯﾌﾟ体"/>
              <a:ea typeface="HGS創英角ﾎﾟｯﾌﾟ体"/>
            </a:rPr>
            <a:t>排出量の月別推移</a:t>
          </a:r>
        </a:p>
      </xdr:txBody>
    </xdr:sp>
    <xdr:clientData/>
  </xdr:twoCellAnchor>
  <xdr:twoCellAnchor>
    <xdr:from>
      <xdr:col>15</xdr:col>
      <xdr:colOff>83185</xdr:colOff>
      <xdr:row>32</xdr:row>
      <xdr:rowOff>9525</xdr:rowOff>
    </xdr:from>
    <xdr:to>
      <xdr:col>27</xdr:col>
      <xdr:colOff>146696</xdr:colOff>
      <xdr:row>32</xdr:row>
      <xdr:rowOff>676275</xdr:rowOff>
    </xdr:to>
    <xdr:sp macro="" textlink="">
      <xdr:nvSpPr>
        <xdr:cNvPr id="7173" name="WordArt 5">
          <a:extLst>
            <a:ext uri="{FF2B5EF4-FFF2-40B4-BE49-F238E27FC236}">
              <a16:creationId xmlns:a16="http://schemas.microsoft.com/office/drawing/2014/main" id="{32CA83DF-F5DF-AFB1-ABAC-52A825F807B1}"/>
            </a:ext>
          </a:extLst>
        </xdr:cNvPr>
        <xdr:cNvSpPr>
          <a:spLocks noChangeArrowheads="1" noChangeShapeType="1" noTextEdit="1"/>
        </xdr:cNvSpPr>
      </xdr:nvSpPr>
      <xdr:spPr bwMode="auto">
        <a:xfrm>
          <a:off x="7115175" y="5553075"/>
          <a:ext cx="5334000" cy="666750"/>
        </a:xfrm>
        <a:prstGeom prst="rect">
          <a:avLst/>
        </a:prstGeom>
      </xdr:spPr>
      <xdr:txBody>
        <a:bodyPr wrap="none" fromWordArt="1">
          <a:prstTxWarp prst="textPlain">
            <a:avLst>
              <a:gd name="adj" fmla="val 50000"/>
            </a:avLst>
          </a:prstTxWarp>
        </a:bodyPr>
        <a:lstStyle/>
        <a:p>
          <a:pPr algn="ctr" rtl="0"/>
          <a:r>
            <a:rPr lang="ja-JP" altLang="en-US" sz="3600" kern="10" spc="0">
              <a:ln w="9525">
                <a:noFill/>
                <a:round/>
                <a:headEnd/>
                <a:tailEnd/>
              </a:ln>
              <a:solidFill>
                <a:srgbClr val="0000FF"/>
              </a:solidFill>
              <a:effectLst>
                <a:outerShdw dist="45791" dir="2021404" algn="ctr" rotWithShape="0">
                  <a:srgbClr val="B2B2B2">
                    <a:alpha val="80000"/>
                  </a:srgbClr>
                </a:outerShdw>
              </a:effectLst>
              <a:latin typeface="HG創英角ﾎﾟｯﾌﾟ体"/>
              <a:ea typeface="HG創英角ﾎﾟｯﾌﾟ体"/>
            </a:rPr>
            <a:t>金額の月別推移</a:t>
          </a:r>
        </a:p>
      </xdr:txBody>
    </xdr:sp>
    <xdr:clientData/>
  </xdr:twoCellAnchor>
  <xdr:twoCellAnchor>
    <xdr:from>
      <xdr:col>15</xdr:col>
      <xdr:colOff>83185</xdr:colOff>
      <xdr:row>1</xdr:row>
      <xdr:rowOff>9525</xdr:rowOff>
    </xdr:from>
    <xdr:to>
      <xdr:col>27</xdr:col>
      <xdr:colOff>146696</xdr:colOff>
      <xdr:row>1</xdr:row>
      <xdr:rowOff>681740</xdr:rowOff>
    </xdr:to>
    <xdr:sp macro="" textlink="">
      <xdr:nvSpPr>
        <xdr:cNvPr id="4" name="WordArt 5">
          <a:extLst>
            <a:ext uri="{FF2B5EF4-FFF2-40B4-BE49-F238E27FC236}">
              <a16:creationId xmlns:a16="http://schemas.microsoft.com/office/drawing/2014/main" id="{473AECC7-126C-2BB9-C5D8-37C9518C5898}"/>
            </a:ext>
          </a:extLst>
        </xdr:cNvPr>
        <xdr:cNvSpPr>
          <a:spLocks noChangeArrowheads="1" noChangeShapeType="1" noTextEdit="1"/>
        </xdr:cNvSpPr>
      </xdr:nvSpPr>
      <xdr:spPr bwMode="auto">
        <a:xfrm>
          <a:off x="7134225" y="5516707"/>
          <a:ext cx="5340927" cy="666750"/>
        </a:xfrm>
        <a:prstGeom prst="rect">
          <a:avLst/>
        </a:prstGeom>
      </xdr:spPr>
      <xdr:txBody>
        <a:bodyPr wrap="none" fromWordArt="1">
          <a:prstTxWarp prst="textPlain">
            <a:avLst>
              <a:gd name="adj" fmla="val 50000"/>
            </a:avLst>
          </a:prstTxWarp>
        </a:bodyPr>
        <a:lstStyle/>
        <a:p>
          <a:pPr algn="ctr" rtl="0"/>
          <a:r>
            <a:rPr lang="ja-JP" altLang="en-US" sz="3600" kern="10" spc="0">
              <a:ln w="9525">
                <a:noFill/>
                <a:round/>
                <a:headEnd/>
                <a:tailEnd/>
              </a:ln>
              <a:solidFill>
                <a:srgbClr val="0000FF"/>
              </a:solidFill>
              <a:effectLst>
                <a:outerShdw dist="45791" dir="2021404" algn="ctr" rotWithShape="0">
                  <a:srgbClr val="B2B2B2">
                    <a:alpha val="80000"/>
                  </a:srgbClr>
                </a:outerShdw>
              </a:effectLst>
              <a:latin typeface="HG創英角ﾎﾟｯﾌﾟ体"/>
              <a:ea typeface="HG創英角ﾎﾟｯﾌﾟ体"/>
            </a:rPr>
            <a:t>使用量の月別推移</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83820</xdr:colOff>
      <xdr:row>2</xdr:row>
      <xdr:rowOff>64770</xdr:rowOff>
    </xdr:from>
    <xdr:to>
      <xdr:col>15</xdr:col>
      <xdr:colOff>636270</xdr:colOff>
      <xdr:row>36</xdr:row>
      <xdr:rowOff>140970</xdr:rowOff>
    </xdr:to>
    <xdr:graphicFrame macro="">
      <xdr:nvGraphicFramePr>
        <xdr:cNvPr id="1056089" name="Chart 4">
          <a:extLst>
            <a:ext uri="{FF2B5EF4-FFF2-40B4-BE49-F238E27FC236}">
              <a16:creationId xmlns:a16="http://schemas.microsoft.com/office/drawing/2014/main" id="{7C626018-72D9-E31B-4F36-A1A505329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181701</xdr:colOff>
      <xdr:row>0</xdr:row>
      <xdr:rowOff>119108</xdr:rowOff>
    </xdr:from>
    <xdr:to>
      <xdr:col>11</xdr:col>
      <xdr:colOff>131549</xdr:colOff>
      <xdr:row>3</xdr:row>
      <xdr:rowOff>53392</xdr:rowOff>
    </xdr:to>
    <xdr:sp macro="" textlink="">
      <xdr:nvSpPr>
        <xdr:cNvPr id="9222" name="WordArt 6">
          <a:extLst>
            <a:ext uri="{FF2B5EF4-FFF2-40B4-BE49-F238E27FC236}">
              <a16:creationId xmlns:a16="http://schemas.microsoft.com/office/drawing/2014/main" id="{A977441A-6C48-058E-91EC-C72F49C581B2}"/>
            </a:ext>
          </a:extLst>
        </xdr:cNvPr>
        <xdr:cNvSpPr>
          <a:spLocks noChangeArrowheads="1" noChangeShapeType="1" noTextEdit="1"/>
        </xdr:cNvSpPr>
      </xdr:nvSpPr>
      <xdr:spPr bwMode="auto">
        <a:xfrm>
          <a:off x="2943225" y="123825"/>
          <a:ext cx="4733925" cy="447675"/>
        </a:xfrm>
        <a:prstGeom prst="rect">
          <a:avLst/>
        </a:prstGeom>
      </xdr:spPr>
      <xdr:txBody>
        <a:bodyPr wrap="none" fromWordArt="1">
          <a:prstTxWarp prst="textPlain">
            <a:avLst>
              <a:gd name="adj" fmla="val 50000"/>
            </a:avLst>
          </a:prstTxWarp>
        </a:bodyPr>
        <a:lstStyle/>
        <a:p>
          <a:pPr algn="ctr" rtl="0"/>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CO2</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排出量の月別推移</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全体</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a:t>
          </a:r>
          <a:endPar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endParaRPr>
        </a:p>
      </xdr:txBody>
    </xdr:sp>
    <xdr:clientData/>
  </xdr:twoCellAnchor>
  <xdr:twoCellAnchor>
    <xdr:from>
      <xdr:col>6</xdr:col>
      <xdr:colOff>528955</xdr:colOff>
      <xdr:row>31</xdr:row>
      <xdr:rowOff>81008</xdr:rowOff>
    </xdr:from>
    <xdr:to>
      <xdr:col>7</xdr:col>
      <xdr:colOff>290342</xdr:colOff>
      <xdr:row>32</xdr:row>
      <xdr:rowOff>128633</xdr:rowOff>
    </xdr:to>
    <xdr:sp macro="" textlink="">
      <xdr:nvSpPr>
        <xdr:cNvPr id="9230" name="Text Box 14">
          <a:extLst>
            <a:ext uri="{FF2B5EF4-FFF2-40B4-BE49-F238E27FC236}">
              <a16:creationId xmlns:a16="http://schemas.microsoft.com/office/drawing/2014/main" id="{69092A11-B3A3-0D25-AA7D-4C3A12594198}"/>
            </a:ext>
          </a:extLst>
        </xdr:cNvPr>
        <xdr:cNvSpPr txBox="1">
          <a:spLocks noChangeArrowheads="1"/>
        </xdr:cNvSpPr>
      </xdr:nvSpPr>
      <xdr:spPr bwMode="auto">
        <a:xfrm>
          <a:off x="4676775" y="5400675"/>
          <a:ext cx="438150" cy="2190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６月</a:t>
          </a:r>
        </a:p>
      </xdr:txBody>
    </xdr:sp>
    <xdr:clientData/>
  </xdr:twoCellAnchor>
  <xdr:twoCellAnchor>
    <xdr:from>
      <xdr:col>7</xdr:col>
      <xdr:colOff>532402</xdr:colOff>
      <xdr:row>31</xdr:row>
      <xdr:rowOff>81008</xdr:rowOff>
    </xdr:from>
    <xdr:to>
      <xdr:col>8</xdr:col>
      <xdr:colOff>309397</xdr:colOff>
      <xdr:row>32</xdr:row>
      <xdr:rowOff>128633</xdr:rowOff>
    </xdr:to>
    <xdr:sp macro="" textlink="">
      <xdr:nvSpPr>
        <xdr:cNvPr id="9231" name="Text Box 15">
          <a:extLst>
            <a:ext uri="{FF2B5EF4-FFF2-40B4-BE49-F238E27FC236}">
              <a16:creationId xmlns:a16="http://schemas.microsoft.com/office/drawing/2014/main" id="{85595806-661C-3B8C-F0E5-A3D91C154E0E}"/>
            </a:ext>
          </a:extLst>
        </xdr:cNvPr>
        <xdr:cNvSpPr txBox="1">
          <a:spLocks noChangeArrowheads="1"/>
        </xdr:cNvSpPr>
      </xdr:nvSpPr>
      <xdr:spPr bwMode="auto">
        <a:xfrm>
          <a:off x="5381625" y="5400675"/>
          <a:ext cx="438150" cy="2190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７月</a:t>
          </a:r>
        </a:p>
      </xdr:txBody>
    </xdr:sp>
    <xdr:clientData/>
  </xdr:twoCellAnchor>
  <xdr:twoCellAnchor>
    <xdr:from>
      <xdr:col>9</xdr:col>
      <xdr:colOff>609963</xdr:colOff>
      <xdr:row>31</xdr:row>
      <xdr:rowOff>81008</xdr:rowOff>
    </xdr:from>
    <xdr:to>
      <xdr:col>10</xdr:col>
      <xdr:colOff>375173</xdr:colOff>
      <xdr:row>32</xdr:row>
      <xdr:rowOff>128633</xdr:rowOff>
    </xdr:to>
    <xdr:sp macro="" textlink="">
      <xdr:nvSpPr>
        <xdr:cNvPr id="9232" name="Text Box 16">
          <a:extLst>
            <a:ext uri="{FF2B5EF4-FFF2-40B4-BE49-F238E27FC236}">
              <a16:creationId xmlns:a16="http://schemas.microsoft.com/office/drawing/2014/main" id="{53B607EA-2676-9CFD-D43D-0F5405A412B6}"/>
            </a:ext>
          </a:extLst>
        </xdr:cNvPr>
        <xdr:cNvSpPr txBox="1">
          <a:spLocks noChangeArrowheads="1"/>
        </xdr:cNvSpPr>
      </xdr:nvSpPr>
      <xdr:spPr bwMode="auto">
        <a:xfrm>
          <a:off x="6819900" y="5400675"/>
          <a:ext cx="438150" cy="2190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９月</a:t>
          </a:r>
        </a:p>
      </xdr:txBody>
    </xdr:sp>
    <xdr:clientData/>
  </xdr:twoCellAnchor>
  <xdr:twoCellAnchor>
    <xdr:from>
      <xdr:col>8</xdr:col>
      <xdr:colOff>613138</xdr:colOff>
      <xdr:row>31</xdr:row>
      <xdr:rowOff>81008</xdr:rowOff>
    </xdr:from>
    <xdr:to>
      <xdr:col>9</xdr:col>
      <xdr:colOff>373153</xdr:colOff>
      <xdr:row>32</xdr:row>
      <xdr:rowOff>128633</xdr:rowOff>
    </xdr:to>
    <xdr:sp macro="" textlink="">
      <xdr:nvSpPr>
        <xdr:cNvPr id="9233" name="Text Box 17">
          <a:extLst>
            <a:ext uri="{FF2B5EF4-FFF2-40B4-BE49-F238E27FC236}">
              <a16:creationId xmlns:a16="http://schemas.microsoft.com/office/drawing/2014/main" id="{F847A406-BEBE-28FD-0F72-683C62938688}"/>
            </a:ext>
          </a:extLst>
        </xdr:cNvPr>
        <xdr:cNvSpPr txBox="1">
          <a:spLocks noChangeArrowheads="1"/>
        </xdr:cNvSpPr>
      </xdr:nvSpPr>
      <xdr:spPr bwMode="auto">
        <a:xfrm>
          <a:off x="6143625" y="5400675"/>
          <a:ext cx="438150" cy="2190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８月</a:t>
          </a:r>
        </a:p>
      </xdr:txBody>
    </xdr:sp>
    <xdr:clientData/>
  </xdr:twoCellAnchor>
  <xdr:twoCellAnchor>
    <xdr:from>
      <xdr:col>11</xdr:col>
      <xdr:colOff>46718</xdr:colOff>
      <xdr:row>31</xdr:row>
      <xdr:rowOff>81008</xdr:rowOff>
    </xdr:from>
    <xdr:to>
      <xdr:col>11</xdr:col>
      <xdr:colOff>588436</xdr:colOff>
      <xdr:row>33</xdr:row>
      <xdr:rowOff>3209</xdr:rowOff>
    </xdr:to>
    <xdr:sp macro="" textlink="">
      <xdr:nvSpPr>
        <xdr:cNvPr id="9234" name="Text Box 18">
          <a:extLst>
            <a:ext uri="{FF2B5EF4-FFF2-40B4-BE49-F238E27FC236}">
              <a16:creationId xmlns:a16="http://schemas.microsoft.com/office/drawing/2014/main" id="{8FA15BDA-C862-FAEC-6F47-1882AF67A340}"/>
            </a:ext>
          </a:extLst>
        </xdr:cNvPr>
        <xdr:cNvSpPr txBox="1">
          <a:spLocks noChangeArrowheads="1"/>
        </xdr:cNvSpPr>
      </xdr:nvSpPr>
      <xdr:spPr bwMode="auto">
        <a:xfrm>
          <a:off x="7591425" y="5400675"/>
          <a:ext cx="59055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１０月</a:t>
          </a:r>
        </a:p>
      </xdr:txBody>
    </xdr:sp>
    <xdr:clientData/>
  </xdr:twoCellAnchor>
  <xdr:twoCellAnchor>
    <xdr:from>
      <xdr:col>12</xdr:col>
      <xdr:colOff>103233</xdr:colOff>
      <xdr:row>31</xdr:row>
      <xdr:rowOff>81008</xdr:rowOff>
    </xdr:from>
    <xdr:to>
      <xdr:col>13</xdr:col>
      <xdr:colOff>1651</xdr:colOff>
      <xdr:row>33</xdr:row>
      <xdr:rowOff>3209</xdr:rowOff>
    </xdr:to>
    <xdr:sp macro="" textlink="">
      <xdr:nvSpPr>
        <xdr:cNvPr id="9235" name="Text Box 19">
          <a:extLst>
            <a:ext uri="{FF2B5EF4-FFF2-40B4-BE49-F238E27FC236}">
              <a16:creationId xmlns:a16="http://schemas.microsoft.com/office/drawing/2014/main" id="{0BFA5F22-B9E1-CAA3-8207-6CBF4FE0B037}"/>
            </a:ext>
          </a:extLst>
        </xdr:cNvPr>
        <xdr:cNvSpPr txBox="1">
          <a:spLocks noChangeArrowheads="1"/>
        </xdr:cNvSpPr>
      </xdr:nvSpPr>
      <xdr:spPr bwMode="auto">
        <a:xfrm>
          <a:off x="8343900" y="5400675"/>
          <a:ext cx="571500" cy="26670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１１月</a:t>
          </a:r>
        </a:p>
      </xdr:txBody>
    </xdr:sp>
    <xdr:clientData/>
  </xdr:twoCellAnchor>
  <xdr:twoCellAnchor>
    <xdr:from>
      <xdr:col>13</xdr:col>
      <xdr:colOff>131536</xdr:colOff>
      <xdr:row>31</xdr:row>
      <xdr:rowOff>81008</xdr:rowOff>
    </xdr:from>
    <xdr:to>
      <xdr:col>14</xdr:col>
      <xdr:colOff>56235</xdr:colOff>
      <xdr:row>32</xdr:row>
      <xdr:rowOff>157208</xdr:rowOff>
    </xdr:to>
    <xdr:sp macro="" textlink="">
      <xdr:nvSpPr>
        <xdr:cNvPr id="9236" name="Text Box 20">
          <a:extLst>
            <a:ext uri="{FF2B5EF4-FFF2-40B4-BE49-F238E27FC236}">
              <a16:creationId xmlns:a16="http://schemas.microsoft.com/office/drawing/2014/main" id="{F1FF3F6B-AED5-5116-4BD2-DFF5F6F56EF4}"/>
            </a:ext>
          </a:extLst>
        </xdr:cNvPr>
        <xdr:cNvSpPr txBox="1">
          <a:spLocks noChangeArrowheads="1"/>
        </xdr:cNvSpPr>
      </xdr:nvSpPr>
      <xdr:spPr bwMode="auto">
        <a:xfrm>
          <a:off x="9048750" y="5400675"/>
          <a:ext cx="609600" cy="2476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１２月</a:t>
          </a:r>
        </a:p>
      </xdr:txBody>
    </xdr:sp>
    <xdr:clientData/>
  </xdr:twoCellAnchor>
  <xdr:twoCellAnchor>
    <xdr:from>
      <xdr:col>1</xdr:col>
      <xdr:colOff>83820</xdr:colOff>
      <xdr:row>33</xdr:row>
      <xdr:rowOff>72390</xdr:rowOff>
    </xdr:from>
    <xdr:to>
      <xdr:col>2</xdr:col>
      <xdr:colOff>30480</xdr:colOff>
      <xdr:row>36</xdr:row>
      <xdr:rowOff>121920</xdr:rowOff>
    </xdr:to>
    <xdr:grpSp>
      <xdr:nvGrpSpPr>
        <xdr:cNvPr id="1056098" name="Group 44">
          <a:extLst>
            <a:ext uri="{FF2B5EF4-FFF2-40B4-BE49-F238E27FC236}">
              <a16:creationId xmlns:a16="http://schemas.microsoft.com/office/drawing/2014/main" id="{CE6125AE-782F-E0D5-A5C9-F7F7D6F97B09}"/>
            </a:ext>
          </a:extLst>
        </xdr:cNvPr>
        <xdr:cNvGrpSpPr>
          <a:grpSpLocks/>
        </xdr:cNvGrpSpPr>
      </xdr:nvGrpSpPr>
      <xdr:grpSpPr bwMode="auto">
        <a:xfrm>
          <a:off x="723900" y="5419725"/>
          <a:ext cx="581025" cy="533400"/>
          <a:chOff x="387" y="713"/>
          <a:chExt cx="66" cy="59"/>
        </a:xfrm>
      </xdr:grpSpPr>
      <xdr:sp macro="" textlink="">
        <xdr:nvSpPr>
          <xdr:cNvPr id="9258" name="Text Box 42">
            <a:extLst>
              <a:ext uri="{FF2B5EF4-FFF2-40B4-BE49-F238E27FC236}">
                <a16:creationId xmlns:a16="http://schemas.microsoft.com/office/drawing/2014/main" id="{BD23525D-7FF3-C5CB-82A1-6B4C2CE98DC4}"/>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259" name="Text Box 43">
            <a:extLst>
              <a:ext uri="{FF2B5EF4-FFF2-40B4-BE49-F238E27FC236}">
                <a16:creationId xmlns:a16="http://schemas.microsoft.com/office/drawing/2014/main" id="{CC6888DA-7742-2A2D-1936-8B759C273528}"/>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0</xdr:col>
      <xdr:colOff>243659</xdr:colOff>
      <xdr:row>3</xdr:row>
      <xdr:rowOff>3175</xdr:rowOff>
    </xdr:from>
    <xdr:to>
      <xdr:col>1</xdr:col>
      <xdr:colOff>318945</xdr:colOff>
      <xdr:row>4</xdr:row>
      <xdr:rowOff>128662</xdr:rowOff>
    </xdr:to>
    <xdr:sp macro="" textlink="">
      <xdr:nvSpPr>
        <xdr:cNvPr id="9294" name="Text Box 78">
          <a:extLst>
            <a:ext uri="{FF2B5EF4-FFF2-40B4-BE49-F238E27FC236}">
              <a16:creationId xmlns:a16="http://schemas.microsoft.com/office/drawing/2014/main" id="{6C146128-AE5C-9DB1-E5E8-56C3EBD77DF1}"/>
            </a:ext>
          </a:extLst>
        </xdr:cNvPr>
        <xdr:cNvSpPr txBox="1">
          <a:spLocks noChangeArrowheads="1"/>
        </xdr:cNvSpPr>
      </xdr:nvSpPr>
      <xdr:spPr bwMode="auto">
        <a:xfrm>
          <a:off x="266700" y="523875"/>
          <a:ext cx="762000" cy="295275"/>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kg-CO2</a:t>
          </a:r>
        </a:p>
      </xdr:txBody>
    </xdr:sp>
    <xdr:clientData/>
  </xdr:twoCellAnchor>
  <xdr:twoCellAnchor>
    <xdr:from>
      <xdr:col>2</xdr:col>
      <xdr:colOff>129540</xdr:colOff>
      <xdr:row>33</xdr:row>
      <xdr:rowOff>72390</xdr:rowOff>
    </xdr:from>
    <xdr:to>
      <xdr:col>3</xdr:col>
      <xdr:colOff>76200</xdr:colOff>
      <xdr:row>36</xdr:row>
      <xdr:rowOff>121920</xdr:rowOff>
    </xdr:to>
    <xdr:grpSp>
      <xdr:nvGrpSpPr>
        <xdr:cNvPr id="1056100" name="Group 84">
          <a:extLst>
            <a:ext uri="{FF2B5EF4-FFF2-40B4-BE49-F238E27FC236}">
              <a16:creationId xmlns:a16="http://schemas.microsoft.com/office/drawing/2014/main" id="{ACBD4256-EAE8-2941-62BC-0E3BADA2969C}"/>
            </a:ext>
          </a:extLst>
        </xdr:cNvPr>
        <xdr:cNvGrpSpPr>
          <a:grpSpLocks/>
        </xdr:cNvGrpSpPr>
      </xdr:nvGrpSpPr>
      <xdr:grpSpPr bwMode="auto">
        <a:xfrm>
          <a:off x="1409700" y="5419725"/>
          <a:ext cx="581025" cy="533400"/>
          <a:chOff x="387" y="713"/>
          <a:chExt cx="66" cy="59"/>
        </a:xfrm>
      </xdr:grpSpPr>
      <xdr:sp macro="" textlink="">
        <xdr:nvSpPr>
          <xdr:cNvPr id="9301" name="Text Box 85">
            <a:extLst>
              <a:ext uri="{FF2B5EF4-FFF2-40B4-BE49-F238E27FC236}">
                <a16:creationId xmlns:a16="http://schemas.microsoft.com/office/drawing/2014/main" id="{CF5516A5-D3E2-C4F7-9884-FBDACE8071E3}"/>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02" name="Text Box 86">
            <a:extLst>
              <a:ext uri="{FF2B5EF4-FFF2-40B4-BE49-F238E27FC236}">
                <a16:creationId xmlns:a16="http://schemas.microsoft.com/office/drawing/2014/main" id="{E546E86E-7D02-06E8-69E1-10F3134D9515}"/>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3</xdr:col>
      <xdr:colOff>213360</xdr:colOff>
      <xdr:row>33</xdr:row>
      <xdr:rowOff>64770</xdr:rowOff>
    </xdr:from>
    <xdr:to>
      <xdr:col>4</xdr:col>
      <xdr:colOff>160020</xdr:colOff>
      <xdr:row>36</xdr:row>
      <xdr:rowOff>106680</xdr:rowOff>
    </xdr:to>
    <xdr:grpSp>
      <xdr:nvGrpSpPr>
        <xdr:cNvPr id="1056101" name="Group 95">
          <a:extLst>
            <a:ext uri="{FF2B5EF4-FFF2-40B4-BE49-F238E27FC236}">
              <a16:creationId xmlns:a16="http://schemas.microsoft.com/office/drawing/2014/main" id="{BBB8A4EE-F4F8-17FA-3FF6-4671C9B42A76}"/>
            </a:ext>
          </a:extLst>
        </xdr:cNvPr>
        <xdr:cNvGrpSpPr>
          <a:grpSpLocks/>
        </xdr:cNvGrpSpPr>
      </xdr:nvGrpSpPr>
      <xdr:grpSpPr bwMode="auto">
        <a:xfrm>
          <a:off x="2124075" y="5410200"/>
          <a:ext cx="590550" cy="523875"/>
          <a:chOff x="387" y="713"/>
          <a:chExt cx="66" cy="59"/>
        </a:xfrm>
      </xdr:grpSpPr>
      <xdr:sp macro="" textlink="">
        <xdr:nvSpPr>
          <xdr:cNvPr id="9312" name="Text Box 96">
            <a:extLst>
              <a:ext uri="{FF2B5EF4-FFF2-40B4-BE49-F238E27FC236}">
                <a16:creationId xmlns:a16="http://schemas.microsoft.com/office/drawing/2014/main" id="{E88DA923-EB15-BD85-2EB2-006282E895A5}"/>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13" name="Text Box 97">
            <a:extLst>
              <a:ext uri="{FF2B5EF4-FFF2-40B4-BE49-F238E27FC236}">
                <a16:creationId xmlns:a16="http://schemas.microsoft.com/office/drawing/2014/main" id="{EBF6BBB1-E82E-4529-75E0-62FFFACAC1BE}"/>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4</xdr:col>
      <xdr:colOff>262890</xdr:colOff>
      <xdr:row>33</xdr:row>
      <xdr:rowOff>64770</xdr:rowOff>
    </xdr:from>
    <xdr:to>
      <xdr:col>5</xdr:col>
      <xdr:colOff>209550</xdr:colOff>
      <xdr:row>36</xdr:row>
      <xdr:rowOff>106680</xdr:rowOff>
    </xdr:to>
    <xdr:grpSp>
      <xdr:nvGrpSpPr>
        <xdr:cNvPr id="1056102" name="Group 102">
          <a:extLst>
            <a:ext uri="{FF2B5EF4-FFF2-40B4-BE49-F238E27FC236}">
              <a16:creationId xmlns:a16="http://schemas.microsoft.com/office/drawing/2014/main" id="{C0C2A7FF-CA90-5BC0-89D4-88850C2DC7C9}"/>
            </a:ext>
          </a:extLst>
        </xdr:cNvPr>
        <xdr:cNvGrpSpPr>
          <a:grpSpLocks/>
        </xdr:cNvGrpSpPr>
      </xdr:nvGrpSpPr>
      <xdr:grpSpPr bwMode="auto">
        <a:xfrm>
          <a:off x="2819400" y="5410200"/>
          <a:ext cx="581025" cy="523875"/>
          <a:chOff x="387" y="713"/>
          <a:chExt cx="66" cy="59"/>
        </a:xfrm>
      </xdr:grpSpPr>
      <xdr:sp macro="" textlink="">
        <xdr:nvSpPr>
          <xdr:cNvPr id="9319" name="Text Box 103">
            <a:extLst>
              <a:ext uri="{FF2B5EF4-FFF2-40B4-BE49-F238E27FC236}">
                <a16:creationId xmlns:a16="http://schemas.microsoft.com/office/drawing/2014/main" id="{67C03703-D7B2-342D-C744-EA67385B74CB}"/>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20" name="Text Box 104">
            <a:extLst>
              <a:ext uri="{FF2B5EF4-FFF2-40B4-BE49-F238E27FC236}">
                <a16:creationId xmlns:a16="http://schemas.microsoft.com/office/drawing/2014/main" id="{35D686CC-8134-674A-0FD5-7086F86C168E}"/>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5</xdr:col>
      <xdr:colOff>297180</xdr:colOff>
      <xdr:row>33</xdr:row>
      <xdr:rowOff>64770</xdr:rowOff>
    </xdr:from>
    <xdr:to>
      <xdr:col>6</xdr:col>
      <xdr:colOff>243840</xdr:colOff>
      <xdr:row>36</xdr:row>
      <xdr:rowOff>106680</xdr:rowOff>
    </xdr:to>
    <xdr:grpSp>
      <xdr:nvGrpSpPr>
        <xdr:cNvPr id="1056103" name="Group 108">
          <a:extLst>
            <a:ext uri="{FF2B5EF4-FFF2-40B4-BE49-F238E27FC236}">
              <a16:creationId xmlns:a16="http://schemas.microsoft.com/office/drawing/2014/main" id="{54257387-6E05-9728-6B03-3099AF4FB83F}"/>
            </a:ext>
          </a:extLst>
        </xdr:cNvPr>
        <xdr:cNvGrpSpPr>
          <a:grpSpLocks/>
        </xdr:cNvGrpSpPr>
      </xdr:nvGrpSpPr>
      <xdr:grpSpPr bwMode="auto">
        <a:xfrm>
          <a:off x="3486150" y="5410200"/>
          <a:ext cx="590550" cy="523875"/>
          <a:chOff x="387" y="713"/>
          <a:chExt cx="66" cy="59"/>
        </a:xfrm>
      </xdr:grpSpPr>
      <xdr:sp macro="" textlink="">
        <xdr:nvSpPr>
          <xdr:cNvPr id="9325" name="Text Box 109">
            <a:extLst>
              <a:ext uri="{FF2B5EF4-FFF2-40B4-BE49-F238E27FC236}">
                <a16:creationId xmlns:a16="http://schemas.microsoft.com/office/drawing/2014/main" id="{54B102AA-DB9F-AD25-6BE5-BFE855691821}"/>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26" name="Text Box 110">
            <a:extLst>
              <a:ext uri="{FF2B5EF4-FFF2-40B4-BE49-F238E27FC236}">
                <a16:creationId xmlns:a16="http://schemas.microsoft.com/office/drawing/2014/main" id="{22164B29-DF73-1012-DEEF-56810D74D463}"/>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6</xdr:col>
      <xdr:colOff>323850</xdr:colOff>
      <xdr:row>33</xdr:row>
      <xdr:rowOff>64770</xdr:rowOff>
    </xdr:from>
    <xdr:to>
      <xdr:col>7</xdr:col>
      <xdr:colOff>270510</xdr:colOff>
      <xdr:row>36</xdr:row>
      <xdr:rowOff>106680</xdr:rowOff>
    </xdr:to>
    <xdr:grpSp>
      <xdr:nvGrpSpPr>
        <xdr:cNvPr id="1056104" name="Group 111">
          <a:extLst>
            <a:ext uri="{FF2B5EF4-FFF2-40B4-BE49-F238E27FC236}">
              <a16:creationId xmlns:a16="http://schemas.microsoft.com/office/drawing/2014/main" id="{86EAF8AA-C24B-858B-32D0-1353ED3936A0}"/>
            </a:ext>
          </a:extLst>
        </xdr:cNvPr>
        <xdr:cNvGrpSpPr>
          <a:grpSpLocks/>
        </xdr:cNvGrpSpPr>
      </xdr:nvGrpSpPr>
      <xdr:grpSpPr bwMode="auto">
        <a:xfrm>
          <a:off x="4152900" y="5410200"/>
          <a:ext cx="581025" cy="523875"/>
          <a:chOff x="387" y="713"/>
          <a:chExt cx="66" cy="59"/>
        </a:xfrm>
      </xdr:grpSpPr>
      <xdr:sp macro="" textlink="">
        <xdr:nvSpPr>
          <xdr:cNvPr id="9328" name="Text Box 112">
            <a:extLst>
              <a:ext uri="{FF2B5EF4-FFF2-40B4-BE49-F238E27FC236}">
                <a16:creationId xmlns:a16="http://schemas.microsoft.com/office/drawing/2014/main" id="{755CECBD-524F-7F3C-37B7-3058FE110EDF}"/>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29" name="Text Box 113">
            <a:extLst>
              <a:ext uri="{FF2B5EF4-FFF2-40B4-BE49-F238E27FC236}">
                <a16:creationId xmlns:a16="http://schemas.microsoft.com/office/drawing/2014/main" id="{8487025D-45B1-DF08-FCAA-AEB98F319AC2}"/>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7</xdr:col>
      <xdr:colOff>396240</xdr:colOff>
      <xdr:row>33</xdr:row>
      <xdr:rowOff>64770</xdr:rowOff>
    </xdr:from>
    <xdr:to>
      <xdr:col>8</xdr:col>
      <xdr:colOff>342900</xdr:colOff>
      <xdr:row>36</xdr:row>
      <xdr:rowOff>106680</xdr:rowOff>
    </xdr:to>
    <xdr:grpSp>
      <xdr:nvGrpSpPr>
        <xdr:cNvPr id="1056105" name="Group 114">
          <a:extLst>
            <a:ext uri="{FF2B5EF4-FFF2-40B4-BE49-F238E27FC236}">
              <a16:creationId xmlns:a16="http://schemas.microsoft.com/office/drawing/2014/main" id="{B91F1DC7-C54B-0E46-8C4F-D76CFD8E8C56}"/>
            </a:ext>
          </a:extLst>
        </xdr:cNvPr>
        <xdr:cNvGrpSpPr>
          <a:grpSpLocks/>
        </xdr:cNvGrpSpPr>
      </xdr:nvGrpSpPr>
      <xdr:grpSpPr bwMode="auto">
        <a:xfrm>
          <a:off x="4867275" y="5410200"/>
          <a:ext cx="581025" cy="523875"/>
          <a:chOff x="387" y="713"/>
          <a:chExt cx="66" cy="59"/>
        </a:xfrm>
      </xdr:grpSpPr>
      <xdr:sp macro="" textlink="">
        <xdr:nvSpPr>
          <xdr:cNvPr id="9331" name="Text Box 115">
            <a:extLst>
              <a:ext uri="{FF2B5EF4-FFF2-40B4-BE49-F238E27FC236}">
                <a16:creationId xmlns:a16="http://schemas.microsoft.com/office/drawing/2014/main" id="{95302DA4-8901-9D9E-6311-4486C34C693B}"/>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32" name="Text Box 116">
            <a:extLst>
              <a:ext uri="{FF2B5EF4-FFF2-40B4-BE49-F238E27FC236}">
                <a16:creationId xmlns:a16="http://schemas.microsoft.com/office/drawing/2014/main" id="{4D6815DA-B90D-4452-B585-04299A24EB3D}"/>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8</xdr:col>
      <xdr:colOff>449580</xdr:colOff>
      <xdr:row>33</xdr:row>
      <xdr:rowOff>64770</xdr:rowOff>
    </xdr:from>
    <xdr:to>
      <xdr:col>9</xdr:col>
      <xdr:colOff>396240</xdr:colOff>
      <xdr:row>36</xdr:row>
      <xdr:rowOff>106680</xdr:rowOff>
    </xdr:to>
    <xdr:grpSp>
      <xdr:nvGrpSpPr>
        <xdr:cNvPr id="1056106" name="Group 117">
          <a:extLst>
            <a:ext uri="{FF2B5EF4-FFF2-40B4-BE49-F238E27FC236}">
              <a16:creationId xmlns:a16="http://schemas.microsoft.com/office/drawing/2014/main" id="{A451F065-14F2-B84D-8ED7-1D05344285ED}"/>
            </a:ext>
          </a:extLst>
        </xdr:cNvPr>
        <xdr:cNvGrpSpPr>
          <a:grpSpLocks/>
        </xdr:cNvGrpSpPr>
      </xdr:nvGrpSpPr>
      <xdr:grpSpPr bwMode="auto">
        <a:xfrm>
          <a:off x="5553075" y="5410200"/>
          <a:ext cx="590550" cy="523875"/>
          <a:chOff x="387" y="713"/>
          <a:chExt cx="66" cy="59"/>
        </a:xfrm>
      </xdr:grpSpPr>
      <xdr:sp macro="" textlink="">
        <xdr:nvSpPr>
          <xdr:cNvPr id="9334" name="Text Box 118">
            <a:extLst>
              <a:ext uri="{FF2B5EF4-FFF2-40B4-BE49-F238E27FC236}">
                <a16:creationId xmlns:a16="http://schemas.microsoft.com/office/drawing/2014/main" id="{3F23E0E6-EA3B-CB38-8927-1574F31492F0}"/>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35" name="Text Box 119">
            <a:extLst>
              <a:ext uri="{FF2B5EF4-FFF2-40B4-BE49-F238E27FC236}">
                <a16:creationId xmlns:a16="http://schemas.microsoft.com/office/drawing/2014/main" id="{D377A758-EABE-0D5A-081B-B8A22BA5AFBD}"/>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9</xdr:col>
      <xdr:colOff>457200</xdr:colOff>
      <xdr:row>33</xdr:row>
      <xdr:rowOff>72390</xdr:rowOff>
    </xdr:from>
    <xdr:to>
      <xdr:col>10</xdr:col>
      <xdr:colOff>403860</xdr:colOff>
      <xdr:row>36</xdr:row>
      <xdr:rowOff>121920</xdr:rowOff>
    </xdr:to>
    <xdr:grpSp>
      <xdr:nvGrpSpPr>
        <xdr:cNvPr id="1056107" name="Group 120">
          <a:extLst>
            <a:ext uri="{FF2B5EF4-FFF2-40B4-BE49-F238E27FC236}">
              <a16:creationId xmlns:a16="http://schemas.microsoft.com/office/drawing/2014/main" id="{794687FF-4372-61C8-05DD-721A93019D62}"/>
            </a:ext>
          </a:extLst>
        </xdr:cNvPr>
        <xdr:cNvGrpSpPr>
          <a:grpSpLocks/>
        </xdr:cNvGrpSpPr>
      </xdr:nvGrpSpPr>
      <xdr:grpSpPr bwMode="auto">
        <a:xfrm>
          <a:off x="6200775" y="5419725"/>
          <a:ext cx="581025" cy="533400"/>
          <a:chOff x="387" y="713"/>
          <a:chExt cx="66" cy="59"/>
        </a:xfrm>
      </xdr:grpSpPr>
      <xdr:sp macro="" textlink="">
        <xdr:nvSpPr>
          <xdr:cNvPr id="9337" name="Text Box 121">
            <a:extLst>
              <a:ext uri="{FF2B5EF4-FFF2-40B4-BE49-F238E27FC236}">
                <a16:creationId xmlns:a16="http://schemas.microsoft.com/office/drawing/2014/main" id="{07705E47-1CA5-D6D8-2EFA-1783CC0EEF5C}"/>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38" name="Text Box 122">
            <a:extLst>
              <a:ext uri="{FF2B5EF4-FFF2-40B4-BE49-F238E27FC236}">
                <a16:creationId xmlns:a16="http://schemas.microsoft.com/office/drawing/2014/main" id="{8338E3BD-F821-1C4A-F39D-9EAB7EBC6572}"/>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10</xdr:col>
      <xdr:colOff>502920</xdr:colOff>
      <xdr:row>33</xdr:row>
      <xdr:rowOff>72390</xdr:rowOff>
    </xdr:from>
    <xdr:to>
      <xdr:col>11</xdr:col>
      <xdr:colOff>449580</xdr:colOff>
      <xdr:row>36</xdr:row>
      <xdr:rowOff>121920</xdr:rowOff>
    </xdr:to>
    <xdr:grpSp>
      <xdr:nvGrpSpPr>
        <xdr:cNvPr id="1056108" name="Group 123">
          <a:extLst>
            <a:ext uri="{FF2B5EF4-FFF2-40B4-BE49-F238E27FC236}">
              <a16:creationId xmlns:a16="http://schemas.microsoft.com/office/drawing/2014/main" id="{4733DEA6-EA59-2A71-DB27-A4CA3C0CE502}"/>
            </a:ext>
          </a:extLst>
        </xdr:cNvPr>
        <xdr:cNvGrpSpPr>
          <a:grpSpLocks/>
        </xdr:cNvGrpSpPr>
      </xdr:nvGrpSpPr>
      <xdr:grpSpPr bwMode="auto">
        <a:xfrm>
          <a:off x="6886575" y="5419725"/>
          <a:ext cx="581025" cy="533400"/>
          <a:chOff x="387" y="713"/>
          <a:chExt cx="66" cy="59"/>
        </a:xfrm>
      </xdr:grpSpPr>
      <xdr:sp macro="" textlink="">
        <xdr:nvSpPr>
          <xdr:cNvPr id="9340" name="Text Box 124">
            <a:extLst>
              <a:ext uri="{FF2B5EF4-FFF2-40B4-BE49-F238E27FC236}">
                <a16:creationId xmlns:a16="http://schemas.microsoft.com/office/drawing/2014/main" id="{CE3CED40-F564-E0BA-F3AE-997752780CC5}"/>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41" name="Text Box 125">
            <a:extLst>
              <a:ext uri="{FF2B5EF4-FFF2-40B4-BE49-F238E27FC236}">
                <a16:creationId xmlns:a16="http://schemas.microsoft.com/office/drawing/2014/main" id="{092998E8-8692-B028-DA2F-7DA5418F924B}"/>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11</xdr:col>
      <xdr:colOff>537210</xdr:colOff>
      <xdr:row>33</xdr:row>
      <xdr:rowOff>99060</xdr:rowOff>
    </xdr:from>
    <xdr:to>
      <xdr:col>12</xdr:col>
      <xdr:colOff>502920</xdr:colOff>
      <xdr:row>36</xdr:row>
      <xdr:rowOff>140970</xdr:rowOff>
    </xdr:to>
    <xdr:grpSp>
      <xdr:nvGrpSpPr>
        <xdr:cNvPr id="1056109" name="Group 126">
          <a:extLst>
            <a:ext uri="{FF2B5EF4-FFF2-40B4-BE49-F238E27FC236}">
              <a16:creationId xmlns:a16="http://schemas.microsoft.com/office/drawing/2014/main" id="{654813F5-BC00-809D-4872-083A0C933139}"/>
            </a:ext>
          </a:extLst>
        </xdr:cNvPr>
        <xdr:cNvGrpSpPr>
          <a:grpSpLocks/>
        </xdr:cNvGrpSpPr>
      </xdr:nvGrpSpPr>
      <xdr:grpSpPr bwMode="auto">
        <a:xfrm>
          <a:off x="7553325" y="5438775"/>
          <a:ext cx="609600" cy="533400"/>
          <a:chOff x="387" y="713"/>
          <a:chExt cx="66" cy="59"/>
        </a:xfrm>
      </xdr:grpSpPr>
      <xdr:sp macro="" textlink="">
        <xdr:nvSpPr>
          <xdr:cNvPr id="9343" name="Text Box 127">
            <a:extLst>
              <a:ext uri="{FF2B5EF4-FFF2-40B4-BE49-F238E27FC236}">
                <a16:creationId xmlns:a16="http://schemas.microsoft.com/office/drawing/2014/main" id="{B3197F31-7E5E-F57E-8146-8603455E9670}"/>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44" name="Text Box 128">
            <a:extLst>
              <a:ext uri="{FF2B5EF4-FFF2-40B4-BE49-F238E27FC236}">
                <a16:creationId xmlns:a16="http://schemas.microsoft.com/office/drawing/2014/main" id="{3F0FAB4C-492C-F98E-87F7-16C45C37AEC9}"/>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12</xdr:col>
      <xdr:colOff>563880</xdr:colOff>
      <xdr:row>33</xdr:row>
      <xdr:rowOff>91440</xdr:rowOff>
    </xdr:from>
    <xdr:to>
      <xdr:col>13</xdr:col>
      <xdr:colOff>510540</xdr:colOff>
      <xdr:row>36</xdr:row>
      <xdr:rowOff>137160</xdr:rowOff>
    </xdr:to>
    <xdr:grpSp>
      <xdr:nvGrpSpPr>
        <xdr:cNvPr id="1056110" name="Group 129">
          <a:extLst>
            <a:ext uri="{FF2B5EF4-FFF2-40B4-BE49-F238E27FC236}">
              <a16:creationId xmlns:a16="http://schemas.microsoft.com/office/drawing/2014/main" id="{2AF9FF31-8DF5-95D1-4977-75857BD9D889}"/>
            </a:ext>
          </a:extLst>
        </xdr:cNvPr>
        <xdr:cNvGrpSpPr>
          <a:grpSpLocks/>
        </xdr:cNvGrpSpPr>
      </xdr:nvGrpSpPr>
      <xdr:grpSpPr bwMode="auto">
        <a:xfrm>
          <a:off x="8220075" y="5438775"/>
          <a:ext cx="590550" cy="523875"/>
          <a:chOff x="387" y="713"/>
          <a:chExt cx="66" cy="59"/>
        </a:xfrm>
      </xdr:grpSpPr>
      <xdr:sp macro="" textlink="">
        <xdr:nvSpPr>
          <xdr:cNvPr id="9346" name="Text Box 130">
            <a:extLst>
              <a:ext uri="{FF2B5EF4-FFF2-40B4-BE49-F238E27FC236}">
                <a16:creationId xmlns:a16="http://schemas.microsoft.com/office/drawing/2014/main" id="{8A0EE63A-A4D4-9561-2546-C772EC7341C6}"/>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9347" name="Text Box 131">
            <a:extLst>
              <a:ext uri="{FF2B5EF4-FFF2-40B4-BE49-F238E27FC236}">
                <a16:creationId xmlns:a16="http://schemas.microsoft.com/office/drawing/2014/main" id="{50407D27-7DAD-2ADD-021A-462DE744D87B}"/>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0.0879</cdr:x>
      <cdr:y>0.84083</cdr:y>
    </cdr:from>
    <cdr:to>
      <cdr:x>0.12928</cdr:x>
      <cdr:y>0.87747</cdr:y>
    </cdr:to>
    <cdr:sp macro="" textlink="">
      <cdr:nvSpPr>
        <cdr:cNvPr id="35841" name="Text Box 1"/>
        <cdr:cNvSpPr txBox="1">
          <a:spLocks xmlns:a="http://schemas.openxmlformats.org/drawingml/2006/main" noChangeArrowheads="1"/>
        </cdr:cNvSpPr>
      </cdr:nvSpPr>
      <cdr:spPr bwMode="auto">
        <a:xfrm xmlns:a="http://schemas.openxmlformats.org/drawingml/2006/main">
          <a:off x="956801" y="4896610"/>
          <a:ext cx="448968" cy="2132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en-US" altLang="ja-JP" sz="1400" b="1" i="0" u="none" strike="noStrike" baseline="0">
              <a:solidFill>
                <a:srgbClr val="000000"/>
              </a:solidFill>
              <a:latin typeface="ＭＳ Ｐゴシック"/>
              <a:ea typeface="ＭＳ Ｐゴシック"/>
            </a:rPr>
            <a:t>1</a:t>
          </a:r>
          <a:r>
            <a:rPr lang="ja-JP" altLang="en-US" sz="1400" b="1" i="0" u="none" strike="noStrike" baseline="0">
              <a:solidFill>
                <a:srgbClr val="000000"/>
              </a:solidFill>
              <a:latin typeface="ＭＳ Ｐゴシック"/>
              <a:ea typeface="ＭＳ Ｐゴシック"/>
            </a:rPr>
            <a:t>月</a:t>
          </a:r>
        </a:p>
      </cdr:txBody>
    </cdr:sp>
  </cdr:relSizeAnchor>
  <cdr:relSizeAnchor xmlns:cdr="http://schemas.openxmlformats.org/drawingml/2006/chartDrawing">
    <cdr:from>
      <cdr:x>0.28937</cdr:x>
      <cdr:y>0.84083</cdr:y>
    </cdr:from>
    <cdr:to>
      <cdr:x>0.32976</cdr:x>
      <cdr:y>0.87821</cdr:y>
    </cdr:to>
    <cdr:sp macro="" textlink="">
      <cdr:nvSpPr>
        <cdr:cNvPr id="35842" name="Text Box 2"/>
        <cdr:cNvSpPr txBox="1">
          <a:spLocks xmlns:a="http://schemas.openxmlformats.org/drawingml/2006/main" noChangeArrowheads="1"/>
        </cdr:cNvSpPr>
      </cdr:nvSpPr>
      <cdr:spPr bwMode="auto">
        <a:xfrm xmlns:a="http://schemas.openxmlformats.org/drawingml/2006/main">
          <a:off x="3142496" y="4896610"/>
          <a:ext cx="438214" cy="2175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ja-JP" altLang="en-US" sz="1400" b="1" i="0" u="none" strike="noStrike" baseline="0">
              <a:solidFill>
                <a:srgbClr val="000000"/>
              </a:solidFill>
              <a:latin typeface="ＭＳ Ｐゴシック"/>
              <a:ea typeface="ＭＳ Ｐゴシック"/>
            </a:rPr>
            <a:t>４月</a:t>
          </a:r>
        </a:p>
      </cdr:txBody>
    </cdr:sp>
  </cdr:relSizeAnchor>
  <cdr:relSizeAnchor xmlns:cdr="http://schemas.openxmlformats.org/drawingml/2006/chartDrawing">
    <cdr:from>
      <cdr:x>0.22196</cdr:x>
      <cdr:y>0.84083</cdr:y>
    </cdr:from>
    <cdr:to>
      <cdr:x>0.26136</cdr:x>
      <cdr:y>0.87747</cdr:y>
    </cdr:to>
    <cdr:sp macro="" textlink="">
      <cdr:nvSpPr>
        <cdr:cNvPr id="35843" name="Text Box 3"/>
        <cdr:cNvSpPr txBox="1">
          <a:spLocks xmlns:a="http://schemas.openxmlformats.org/drawingml/2006/main" noChangeArrowheads="1"/>
        </cdr:cNvSpPr>
      </cdr:nvSpPr>
      <cdr:spPr bwMode="auto">
        <a:xfrm xmlns:a="http://schemas.openxmlformats.org/drawingml/2006/main">
          <a:off x="2411243" y="4896610"/>
          <a:ext cx="427460" cy="2132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ja-JP" altLang="en-US" sz="1400" b="1" i="0" u="none" strike="noStrike" baseline="0">
              <a:solidFill>
                <a:srgbClr val="000000"/>
              </a:solidFill>
              <a:latin typeface="ＭＳ Ｐゴシック"/>
              <a:ea typeface="ＭＳ Ｐゴシック"/>
            </a:rPr>
            <a:t>３月</a:t>
          </a:r>
        </a:p>
      </cdr:txBody>
    </cdr:sp>
  </cdr:relSizeAnchor>
  <cdr:relSizeAnchor xmlns:cdr="http://schemas.openxmlformats.org/drawingml/2006/chartDrawing">
    <cdr:from>
      <cdr:x>0.15357</cdr:x>
      <cdr:y>0.84083</cdr:y>
    </cdr:from>
    <cdr:to>
      <cdr:x>0.19396</cdr:x>
      <cdr:y>0.87821</cdr:y>
    </cdr:to>
    <cdr:sp macro="" textlink="">
      <cdr:nvSpPr>
        <cdr:cNvPr id="35844" name="Text Box 4"/>
        <cdr:cNvSpPr txBox="1">
          <a:spLocks xmlns:a="http://schemas.openxmlformats.org/drawingml/2006/main" noChangeArrowheads="1"/>
        </cdr:cNvSpPr>
      </cdr:nvSpPr>
      <cdr:spPr bwMode="auto">
        <a:xfrm xmlns:a="http://schemas.openxmlformats.org/drawingml/2006/main">
          <a:off x="1669236" y="4896610"/>
          <a:ext cx="438214" cy="2175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ja-JP" altLang="en-US" sz="1400" b="1" i="0" u="none" strike="noStrike" baseline="0">
              <a:solidFill>
                <a:srgbClr val="000000"/>
              </a:solidFill>
              <a:latin typeface="ＭＳ Ｐゴシック"/>
              <a:ea typeface="ＭＳ Ｐゴシック"/>
            </a:rPr>
            <a:t>２月</a:t>
          </a:r>
        </a:p>
      </cdr:txBody>
    </cdr:sp>
  </cdr:relSizeAnchor>
  <cdr:relSizeAnchor xmlns:cdr="http://schemas.openxmlformats.org/drawingml/2006/chartDrawing">
    <cdr:from>
      <cdr:x>0.35677</cdr:x>
      <cdr:y>0.84083</cdr:y>
    </cdr:from>
    <cdr:to>
      <cdr:x>0.39716</cdr:x>
      <cdr:y>0.87821</cdr:y>
    </cdr:to>
    <cdr:sp macro="" textlink="">
      <cdr:nvSpPr>
        <cdr:cNvPr id="35845" name="Text Box 5"/>
        <cdr:cNvSpPr txBox="1">
          <a:spLocks xmlns:a="http://schemas.openxmlformats.org/drawingml/2006/main" noChangeArrowheads="1"/>
        </cdr:cNvSpPr>
      </cdr:nvSpPr>
      <cdr:spPr bwMode="auto">
        <a:xfrm xmlns:a="http://schemas.openxmlformats.org/drawingml/2006/main">
          <a:off x="3877385" y="4973530"/>
          <a:ext cx="438960" cy="2211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ja-JP" altLang="en-US" sz="1400" b="1" i="0" u="none" strike="noStrike" baseline="0">
              <a:solidFill>
                <a:srgbClr val="000000"/>
              </a:solidFill>
              <a:latin typeface="ＭＳ Ｐゴシック"/>
              <a:ea typeface="ＭＳ Ｐゴシック"/>
            </a:rPr>
            <a:t>５月</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2</xdr:row>
      <xdr:rowOff>64770</xdr:rowOff>
    </xdr:from>
    <xdr:to>
      <xdr:col>15</xdr:col>
      <xdr:colOff>590550</xdr:colOff>
      <xdr:row>35</xdr:row>
      <xdr:rowOff>22860</xdr:rowOff>
    </xdr:to>
    <xdr:graphicFrame macro="">
      <xdr:nvGraphicFramePr>
        <xdr:cNvPr id="962141" name="Chart 1">
          <a:extLst>
            <a:ext uri="{FF2B5EF4-FFF2-40B4-BE49-F238E27FC236}">
              <a16:creationId xmlns:a16="http://schemas.microsoft.com/office/drawing/2014/main" id="{74CF722E-44B5-5D6D-5598-62DF54709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397419</xdr:colOff>
      <xdr:row>1</xdr:row>
      <xdr:rowOff>3175</xdr:rowOff>
    </xdr:from>
    <xdr:to>
      <xdr:col>11</xdr:col>
      <xdr:colOff>56256</xdr:colOff>
      <xdr:row>3</xdr:row>
      <xdr:rowOff>94615</xdr:rowOff>
    </xdr:to>
    <xdr:sp macro="" textlink="">
      <xdr:nvSpPr>
        <xdr:cNvPr id="39939" name="WordArt 3">
          <a:extLst>
            <a:ext uri="{FF2B5EF4-FFF2-40B4-BE49-F238E27FC236}">
              <a16:creationId xmlns:a16="http://schemas.microsoft.com/office/drawing/2014/main" id="{CB6A5B28-625F-78B1-A688-2550A8616E98}"/>
            </a:ext>
          </a:extLst>
        </xdr:cNvPr>
        <xdr:cNvSpPr>
          <a:spLocks noChangeArrowheads="1" noChangeShapeType="1" noTextEdit="1"/>
        </xdr:cNvSpPr>
      </xdr:nvSpPr>
      <xdr:spPr bwMode="auto">
        <a:xfrm>
          <a:off x="3171825" y="180975"/>
          <a:ext cx="4429125" cy="438150"/>
        </a:xfrm>
        <a:prstGeom prst="rect">
          <a:avLst/>
        </a:prstGeom>
      </xdr:spPr>
      <xdr:txBody>
        <a:bodyPr wrap="none" fromWordArt="1">
          <a:prstTxWarp prst="textPlain">
            <a:avLst>
              <a:gd name="adj" fmla="val 50000"/>
            </a:avLst>
          </a:prstTxWarp>
        </a:bodyPr>
        <a:lstStyle/>
        <a:p>
          <a:pPr algn="ctr" rtl="0"/>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金額の推移</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全体</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a:t>
          </a:r>
          <a:endPar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endParaRPr>
        </a:p>
      </xdr:txBody>
    </xdr:sp>
    <xdr:clientData/>
  </xdr:twoCellAnchor>
  <xdr:twoCellAnchor>
    <xdr:from>
      <xdr:col>1</xdr:col>
      <xdr:colOff>57150</xdr:colOff>
      <xdr:row>32</xdr:row>
      <xdr:rowOff>0</xdr:rowOff>
    </xdr:from>
    <xdr:to>
      <xdr:col>2</xdr:col>
      <xdr:colOff>3810</xdr:colOff>
      <xdr:row>35</xdr:row>
      <xdr:rowOff>41910</xdr:rowOff>
    </xdr:to>
    <xdr:grpSp>
      <xdr:nvGrpSpPr>
        <xdr:cNvPr id="962143" name="Group 4">
          <a:extLst>
            <a:ext uri="{FF2B5EF4-FFF2-40B4-BE49-F238E27FC236}">
              <a16:creationId xmlns:a16="http://schemas.microsoft.com/office/drawing/2014/main" id="{FF2927BF-6F61-FCCA-AD3B-2199E116A61A}"/>
            </a:ext>
          </a:extLst>
        </xdr:cNvPr>
        <xdr:cNvGrpSpPr>
          <a:grpSpLocks/>
        </xdr:cNvGrpSpPr>
      </xdr:nvGrpSpPr>
      <xdr:grpSpPr bwMode="auto">
        <a:xfrm>
          <a:off x="695325" y="5181600"/>
          <a:ext cx="581025" cy="523875"/>
          <a:chOff x="387" y="713"/>
          <a:chExt cx="66" cy="59"/>
        </a:xfrm>
      </xdr:grpSpPr>
      <xdr:sp macro="" textlink="">
        <xdr:nvSpPr>
          <xdr:cNvPr id="39941" name="Text Box 5">
            <a:extLst>
              <a:ext uri="{FF2B5EF4-FFF2-40B4-BE49-F238E27FC236}">
                <a16:creationId xmlns:a16="http://schemas.microsoft.com/office/drawing/2014/main" id="{EB52178B-4E41-19DA-D089-376A48A834DA}"/>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42" name="Text Box 6">
            <a:extLst>
              <a:ext uri="{FF2B5EF4-FFF2-40B4-BE49-F238E27FC236}">
                <a16:creationId xmlns:a16="http://schemas.microsoft.com/office/drawing/2014/main" id="{D0BC8794-D1FC-4AC4-6C50-3238EBF69F01}"/>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2</xdr:col>
      <xdr:colOff>133350</xdr:colOff>
      <xdr:row>32</xdr:row>
      <xdr:rowOff>22860</xdr:rowOff>
    </xdr:from>
    <xdr:to>
      <xdr:col>3</xdr:col>
      <xdr:colOff>80010</xdr:colOff>
      <xdr:row>35</xdr:row>
      <xdr:rowOff>64770</xdr:rowOff>
    </xdr:to>
    <xdr:grpSp>
      <xdr:nvGrpSpPr>
        <xdr:cNvPr id="962144" name="Group 7">
          <a:extLst>
            <a:ext uri="{FF2B5EF4-FFF2-40B4-BE49-F238E27FC236}">
              <a16:creationId xmlns:a16="http://schemas.microsoft.com/office/drawing/2014/main" id="{55BBF9AC-D022-0473-60C9-B956E39D8538}"/>
            </a:ext>
          </a:extLst>
        </xdr:cNvPr>
        <xdr:cNvGrpSpPr>
          <a:grpSpLocks/>
        </xdr:cNvGrpSpPr>
      </xdr:nvGrpSpPr>
      <xdr:grpSpPr bwMode="auto">
        <a:xfrm>
          <a:off x="1409700" y="5200650"/>
          <a:ext cx="581025" cy="533400"/>
          <a:chOff x="387" y="713"/>
          <a:chExt cx="66" cy="59"/>
        </a:xfrm>
      </xdr:grpSpPr>
      <xdr:sp macro="" textlink="">
        <xdr:nvSpPr>
          <xdr:cNvPr id="39944" name="Text Box 8">
            <a:extLst>
              <a:ext uri="{FF2B5EF4-FFF2-40B4-BE49-F238E27FC236}">
                <a16:creationId xmlns:a16="http://schemas.microsoft.com/office/drawing/2014/main" id="{E1263812-16B1-5D96-1536-485F3722689B}"/>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45" name="Text Box 9">
            <a:extLst>
              <a:ext uri="{FF2B5EF4-FFF2-40B4-BE49-F238E27FC236}">
                <a16:creationId xmlns:a16="http://schemas.microsoft.com/office/drawing/2014/main" id="{5AB5C5E6-62AA-F00E-F627-73AA8502C329}"/>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3</xdr:col>
      <xdr:colOff>186690</xdr:colOff>
      <xdr:row>32</xdr:row>
      <xdr:rowOff>22860</xdr:rowOff>
    </xdr:from>
    <xdr:to>
      <xdr:col>4</xdr:col>
      <xdr:colOff>133350</xdr:colOff>
      <xdr:row>35</xdr:row>
      <xdr:rowOff>64770</xdr:rowOff>
    </xdr:to>
    <xdr:grpSp>
      <xdr:nvGrpSpPr>
        <xdr:cNvPr id="962145" name="Group 10">
          <a:extLst>
            <a:ext uri="{FF2B5EF4-FFF2-40B4-BE49-F238E27FC236}">
              <a16:creationId xmlns:a16="http://schemas.microsoft.com/office/drawing/2014/main" id="{26C29C3B-B3BB-FC66-DC1A-D2318DA9BD2E}"/>
            </a:ext>
          </a:extLst>
        </xdr:cNvPr>
        <xdr:cNvGrpSpPr>
          <a:grpSpLocks/>
        </xdr:cNvGrpSpPr>
      </xdr:nvGrpSpPr>
      <xdr:grpSpPr bwMode="auto">
        <a:xfrm>
          <a:off x="2105025" y="5200650"/>
          <a:ext cx="581025" cy="533400"/>
          <a:chOff x="387" y="713"/>
          <a:chExt cx="66" cy="59"/>
        </a:xfrm>
      </xdr:grpSpPr>
      <xdr:sp macro="" textlink="">
        <xdr:nvSpPr>
          <xdr:cNvPr id="39947" name="Text Box 11">
            <a:extLst>
              <a:ext uri="{FF2B5EF4-FFF2-40B4-BE49-F238E27FC236}">
                <a16:creationId xmlns:a16="http://schemas.microsoft.com/office/drawing/2014/main" id="{ADFCDBA0-4FD1-175C-9C86-F1E2B21FA52F}"/>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48" name="Text Box 12">
            <a:extLst>
              <a:ext uri="{FF2B5EF4-FFF2-40B4-BE49-F238E27FC236}">
                <a16:creationId xmlns:a16="http://schemas.microsoft.com/office/drawing/2014/main" id="{329A1D14-1D1B-38C9-4245-397C3F9FDE07}"/>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4</xdr:col>
      <xdr:colOff>236220</xdr:colOff>
      <xdr:row>32</xdr:row>
      <xdr:rowOff>38100</xdr:rowOff>
    </xdr:from>
    <xdr:to>
      <xdr:col>5</xdr:col>
      <xdr:colOff>182880</xdr:colOff>
      <xdr:row>35</xdr:row>
      <xdr:rowOff>83820</xdr:rowOff>
    </xdr:to>
    <xdr:grpSp>
      <xdr:nvGrpSpPr>
        <xdr:cNvPr id="962146" name="Group 13">
          <a:extLst>
            <a:ext uri="{FF2B5EF4-FFF2-40B4-BE49-F238E27FC236}">
              <a16:creationId xmlns:a16="http://schemas.microsoft.com/office/drawing/2014/main" id="{B2D3F6EC-0DE5-E966-D6F7-A519E25324C9}"/>
            </a:ext>
          </a:extLst>
        </xdr:cNvPr>
        <xdr:cNvGrpSpPr>
          <a:grpSpLocks/>
        </xdr:cNvGrpSpPr>
      </xdr:nvGrpSpPr>
      <xdr:grpSpPr bwMode="auto">
        <a:xfrm>
          <a:off x="2790825" y="5219700"/>
          <a:ext cx="581025" cy="533400"/>
          <a:chOff x="387" y="713"/>
          <a:chExt cx="66" cy="59"/>
        </a:xfrm>
      </xdr:grpSpPr>
      <xdr:sp macro="" textlink="">
        <xdr:nvSpPr>
          <xdr:cNvPr id="39950" name="Text Box 14">
            <a:extLst>
              <a:ext uri="{FF2B5EF4-FFF2-40B4-BE49-F238E27FC236}">
                <a16:creationId xmlns:a16="http://schemas.microsoft.com/office/drawing/2014/main" id="{69DF2303-3C0E-637F-4EAA-E82000807A2E}"/>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51" name="Text Box 15">
            <a:extLst>
              <a:ext uri="{FF2B5EF4-FFF2-40B4-BE49-F238E27FC236}">
                <a16:creationId xmlns:a16="http://schemas.microsoft.com/office/drawing/2014/main" id="{29188C40-595A-D096-2495-E0CCB25BE3A7}"/>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5</xdr:col>
      <xdr:colOff>240030</xdr:colOff>
      <xdr:row>32</xdr:row>
      <xdr:rowOff>3810</xdr:rowOff>
    </xdr:from>
    <xdr:to>
      <xdr:col>6</xdr:col>
      <xdr:colOff>186690</xdr:colOff>
      <xdr:row>35</xdr:row>
      <xdr:rowOff>57150</xdr:rowOff>
    </xdr:to>
    <xdr:grpSp>
      <xdr:nvGrpSpPr>
        <xdr:cNvPr id="962147" name="Group 16">
          <a:extLst>
            <a:ext uri="{FF2B5EF4-FFF2-40B4-BE49-F238E27FC236}">
              <a16:creationId xmlns:a16="http://schemas.microsoft.com/office/drawing/2014/main" id="{27EB238C-21B8-9F1B-5D6C-D3318109DFD3}"/>
            </a:ext>
          </a:extLst>
        </xdr:cNvPr>
        <xdr:cNvGrpSpPr>
          <a:grpSpLocks/>
        </xdr:cNvGrpSpPr>
      </xdr:nvGrpSpPr>
      <xdr:grpSpPr bwMode="auto">
        <a:xfrm>
          <a:off x="3429000" y="5181600"/>
          <a:ext cx="590550" cy="542925"/>
          <a:chOff x="387" y="713"/>
          <a:chExt cx="66" cy="59"/>
        </a:xfrm>
      </xdr:grpSpPr>
      <xdr:sp macro="" textlink="">
        <xdr:nvSpPr>
          <xdr:cNvPr id="39953" name="Text Box 17">
            <a:extLst>
              <a:ext uri="{FF2B5EF4-FFF2-40B4-BE49-F238E27FC236}">
                <a16:creationId xmlns:a16="http://schemas.microsoft.com/office/drawing/2014/main" id="{392EF12B-6FD6-C542-4B14-B4D0D0851D9F}"/>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54" name="Text Box 18">
            <a:extLst>
              <a:ext uri="{FF2B5EF4-FFF2-40B4-BE49-F238E27FC236}">
                <a16:creationId xmlns:a16="http://schemas.microsoft.com/office/drawing/2014/main" id="{379F02B8-238D-628F-4C92-FEBB136444C7}"/>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6</xdr:col>
      <xdr:colOff>297180</xdr:colOff>
      <xdr:row>32</xdr:row>
      <xdr:rowOff>3810</xdr:rowOff>
    </xdr:from>
    <xdr:to>
      <xdr:col>7</xdr:col>
      <xdr:colOff>243840</xdr:colOff>
      <xdr:row>35</xdr:row>
      <xdr:rowOff>57150</xdr:rowOff>
    </xdr:to>
    <xdr:grpSp>
      <xdr:nvGrpSpPr>
        <xdr:cNvPr id="962148" name="Group 19">
          <a:extLst>
            <a:ext uri="{FF2B5EF4-FFF2-40B4-BE49-F238E27FC236}">
              <a16:creationId xmlns:a16="http://schemas.microsoft.com/office/drawing/2014/main" id="{F3EFCCB7-DD11-E901-F8E2-08672E8C0AF7}"/>
            </a:ext>
          </a:extLst>
        </xdr:cNvPr>
        <xdr:cNvGrpSpPr>
          <a:grpSpLocks/>
        </xdr:cNvGrpSpPr>
      </xdr:nvGrpSpPr>
      <xdr:grpSpPr bwMode="auto">
        <a:xfrm>
          <a:off x="4124325" y="5181600"/>
          <a:ext cx="590550" cy="542925"/>
          <a:chOff x="387" y="713"/>
          <a:chExt cx="66" cy="59"/>
        </a:xfrm>
      </xdr:grpSpPr>
      <xdr:sp macro="" textlink="">
        <xdr:nvSpPr>
          <xdr:cNvPr id="39956" name="Text Box 20">
            <a:extLst>
              <a:ext uri="{FF2B5EF4-FFF2-40B4-BE49-F238E27FC236}">
                <a16:creationId xmlns:a16="http://schemas.microsoft.com/office/drawing/2014/main" id="{5D0B2D8B-F9C2-B3D8-A602-EE672E494691}"/>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57" name="Text Box 21">
            <a:extLst>
              <a:ext uri="{FF2B5EF4-FFF2-40B4-BE49-F238E27FC236}">
                <a16:creationId xmlns:a16="http://schemas.microsoft.com/office/drawing/2014/main" id="{03802A16-09B4-AAED-A4CD-EF1C0E72E861}"/>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7</xdr:col>
      <xdr:colOff>323850</xdr:colOff>
      <xdr:row>32</xdr:row>
      <xdr:rowOff>38100</xdr:rowOff>
    </xdr:from>
    <xdr:to>
      <xdr:col>8</xdr:col>
      <xdr:colOff>270510</xdr:colOff>
      <xdr:row>35</xdr:row>
      <xdr:rowOff>83820</xdr:rowOff>
    </xdr:to>
    <xdr:grpSp>
      <xdr:nvGrpSpPr>
        <xdr:cNvPr id="962149" name="Group 22">
          <a:extLst>
            <a:ext uri="{FF2B5EF4-FFF2-40B4-BE49-F238E27FC236}">
              <a16:creationId xmlns:a16="http://schemas.microsoft.com/office/drawing/2014/main" id="{688BCE42-0CD5-E664-B8E5-F6145A0117CC}"/>
            </a:ext>
          </a:extLst>
        </xdr:cNvPr>
        <xdr:cNvGrpSpPr>
          <a:grpSpLocks/>
        </xdr:cNvGrpSpPr>
      </xdr:nvGrpSpPr>
      <xdr:grpSpPr bwMode="auto">
        <a:xfrm>
          <a:off x="4791075" y="5219700"/>
          <a:ext cx="581025" cy="533400"/>
          <a:chOff x="387" y="713"/>
          <a:chExt cx="66" cy="59"/>
        </a:xfrm>
      </xdr:grpSpPr>
      <xdr:sp macro="" textlink="">
        <xdr:nvSpPr>
          <xdr:cNvPr id="39959" name="Text Box 23">
            <a:extLst>
              <a:ext uri="{FF2B5EF4-FFF2-40B4-BE49-F238E27FC236}">
                <a16:creationId xmlns:a16="http://schemas.microsoft.com/office/drawing/2014/main" id="{8820149E-82A1-C76B-8FD9-18A99541388C}"/>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60" name="Text Box 24">
            <a:extLst>
              <a:ext uri="{FF2B5EF4-FFF2-40B4-BE49-F238E27FC236}">
                <a16:creationId xmlns:a16="http://schemas.microsoft.com/office/drawing/2014/main" id="{93AB4774-FCC1-D255-1369-21D85588C1B4}"/>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8</xdr:col>
      <xdr:colOff>377190</xdr:colOff>
      <xdr:row>32</xdr:row>
      <xdr:rowOff>38100</xdr:rowOff>
    </xdr:from>
    <xdr:to>
      <xdr:col>9</xdr:col>
      <xdr:colOff>323850</xdr:colOff>
      <xdr:row>35</xdr:row>
      <xdr:rowOff>83820</xdr:rowOff>
    </xdr:to>
    <xdr:grpSp>
      <xdr:nvGrpSpPr>
        <xdr:cNvPr id="962150" name="Group 25">
          <a:extLst>
            <a:ext uri="{FF2B5EF4-FFF2-40B4-BE49-F238E27FC236}">
              <a16:creationId xmlns:a16="http://schemas.microsoft.com/office/drawing/2014/main" id="{3B7C8775-DC13-DFD9-4290-DC72C5B356A0}"/>
            </a:ext>
          </a:extLst>
        </xdr:cNvPr>
        <xdr:cNvGrpSpPr>
          <a:grpSpLocks/>
        </xdr:cNvGrpSpPr>
      </xdr:nvGrpSpPr>
      <xdr:grpSpPr bwMode="auto">
        <a:xfrm>
          <a:off x="5486400" y="5219700"/>
          <a:ext cx="581025" cy="533400"/>
          <a:chOff x="387" y="713"/>
          <a:chExt cx="66" cy="59"/>
        </a:xfrm>
      </xdr:grpSpPr>
      <xdr:sp macro="" textlink="">
        <xdr:nvSpPr>
          <xdr:cNvPr id="39962" name="Text Box 26">
            <a:extLst>
              <a:ext uri="{FF2B5EF4-FFF2-40B4-BE49-F238E27FC236}">
                <a16:creationId xmlns:a16="http://schemas.microsoft.com/office/drawing/2014/main" id="{943A1518-FBFC-C616-E764-7B538D8202C0}"/>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63" name="Text Box 27">
            <a:extLst>
              <a:ext uri="{FF2B5EF4-FFF2-40B4-BE49-F238E27FC236}">
                <a16:creationId xmlns:a16="http://schemas.microsoft.com/office/drawing/2014/main" id="{E617015B-656A-BF15-42D1-BC3B21B23F1C}"/>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9</xdr:col>
      <xdr:colOff>369570</xdr:colOff>
      <xdr:row>32</xdr:row>
      <xdr:rowOff>22860</xdr:rowOff>
    </xdr:from>
    <xdr:to>
      <xdr:col>10</xdr:col>
      <xdr:colOff>316230</xdr:colOff>
      <xdr:row>35</xdr:row>
      <xdr:rowOff>64770</xdr:rowOff>
    </xdr:to>
    <xdr:grpSp>
      <xdr:nvGrpSpPr>
        <xdr:cNvPr id="962151" name="Group 28">
          <a:extLst>
            <a:ext uri="{FF2B5EF4-FFF2-40B4-BE49-F238E27FC236}">
              <a16:creationId xmlns:a16="http://schemas.microsoft.com/office/drawing/2014/main" id="{A4FD0D91-04F1-C9CD-64AC-9F36A20D8C06}"/>
            </a:ext>
          </a:extLst>
        </xdr:cNvPr>
        <xdr:cNvGrpSpPr>
          <a:grpSpLocks/>
        </xdr:cNvGrpSpPr>
      </xdr:nvGrpSpPr>
      <xdr:grpSpPr bwMode="auto">
        <a:xfrm>
          <a:off x="6115050" y="5200650"/>
          <a:ext cx="581025" cy="533400"/>
          <a:chOff x="387" y="713"/>
          <a:chExt cx="66" cy="59"/>
        </a:xfrm>
      </xdr:grpSpPr>
      <xdr:sp macro="" textlink="">
        <xdr:nvSpPr>
          <xdr:cNvPr id="39965" name="Text Box 29">
            <a:extLst>
              <a:ext uri="{FF2B5EF4-FFF2-40B4-BE49-F238E27FC236}">
                <a16:creationId xmlns:a16="http://schemas.microsoft.com/office/drawing/2014/main" id="{6CF834BD-A50D-FCF5-2ECC-D8B1D2F72147}"/>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66" name="Text Box 30">
            <a:extLst>
              <a:ext uri="{FF2B5EF4-FFF2-40B4-BE49-F238E27FC236}">
                <a16:creationId xmlns:a16="http://schemas.microsoft.com/office/drawing/2014/main" id="{3B6A1219-85F8-E6C3-AC8D-E557DD865F1E}"/>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10</xdr:col>
      <xdr:colOff>403860</xdr:colOff>
      <xdr:row>32</xdr:row>
      <xdr:rowOff>0</xdr:rowOff>
    </xdr:from>
    <xdr:to>
      <xdr:col>11</xdr:col>
      <xdr:colOff>350520</xdr:colOff>
      <xdr:row>35</xdr:row>
      <xdr:rowOff>41910</xdr:rowOff>
    </xdr:to>
    <xdr:grpSp>
      <xdr:nvGrpSpPr>
        <xdr:cNvPr id="962152" name="Group 31">
          <a:extLst>
            <a:ext uri="{FF2B5EF4-FFF2-40B4-BE49-F238E27FC236}">
              <a16:creationId xmlns:a16="http://schemas.microsoft.com/office/drawing/2014/main" id="{82351515-4768-4746-6379-118CD0AA3FF0}"/>
            </a:ext>
          </a:extLst>
        </xdr:cNvPr>
        <xdr:cNvGrpSpPr>
          <a:grpSpLocks/>
        </xdr:cNvGrpSpPr>
      </xdr:nvGrpSpPr>
      <xdr:grpSpPr bwMode="auto">
        <a:xfrm>
          <a:off x="6781800" y="5181600"/>
          <a:ext cx="590550" cy="523875"/>
          <a:chOff x="387" y="713"/>
          <a:chExt cx="66" cy="59"/>
        </a:xfrm>
      </xdr:grpSpPr>
      <xdr:sp macro="" textlink="">
        <xdr:nvSpPr>
          <xdr:cNvPr id="39968" name="Text Box 32">
            <a:extLst>
              <a:ext uri="{FF2B5EF4-FFF2-40B4-BE49-F238E27FC236}">
                <a16:creationId xmlns:a16="http://schemas.microsoft.com/office/drawing/2014/main" id="{5BFE09B5-5762-02F2-78F9-2FDE03240139}"/>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69" name="Text Box 33">
            <a:extLst>
              <a:ext uri="{FF2B5EF4-FFF2-40B4-BE49-F238E27FC236}">
                <a16:creationId xmlns:a16="http://schemas.microsoft.com/office/drawing/2014/main" id="{B7766548-0CAA-988E-CDAB-E48BF0A259B8}"/>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11</xdr:col>
      <xdr:colOff>453390</xdr:colOff>
      <xdr:row>31</xdr:row>
      <xdr:rowOff>160020</xdr:rowOff>
    </xdr:from>
    <xdr:to>
      <xdr:col>12</xdr:col>
      <xdr:colOff>400050</xdr:colOff>
      <xdr:row>35</xdr:row>
      <xdr:rowOff>38100</xdr:rowOff>
    </xdr:to>
    <xdr:grpSp>
      <xdr:nvGrpSpPr>
        <xdr:cNvPr id="962153" name="Group 34">
          <a:extLst>
            <a:ext uri="{FF2B5EF4-FFF2-40B4-BE49-F238E27FC236}">
              <a16:creationId xmlns:a16="http://schemas.microsoft.com/office/drawing/2014/main" id="{822C8334-0E5F-B9D8-35BD-47159EA3E204}"/>
            </a:ext>
          </a:extLst>
        </xdr:cNvPr>
        <xdr:cNvGrpSpPr>
          <a:grpSpLocks/>
        </xdr:cNvGrpSpPr>
      </xdr:nvGrpSpPr>
      <xdr:grpSpPr bwMode="auto">
        <a:xfrm>
          <a:off x="7477125" y="5181600"/>
          <a:ext cx="581025" cy="523875"/>
          <a:chOff x="387" y="713"/>
          <a:chExt cx="66" cy="59"/>
        </a:xfrm>
      </xdr:grpSpPr>
      <xdr:sp macro="" textlink="">
        <xdr:nvSpPr>
          <xdr:cNvPr id="39971" name="Text Box 35">
            <a:extLst>
              <a:ext uri="{FF2B5EF4-FFF2-40B4-BE49-F238E27FC236}">
                <a16:creationId xmlns:a16="http://schemas.microsoft.com/office/drawing/2014/main" id="{4ABB30F4-1230-A35C-737E-BAF66EF8A40C}"/>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72" name="Text Box 36">
            <a:extLst>
              <a:ext uri="{FF2B5EF4-FFF2-40B4-BE49-F238E27FC236}">
                <a16:creationId xmlns:a16="http://schemas.microsoft.com/office/drawing/2014/main" id="{098A5751-D37A-F5E5-6CD3-C7658814B9EF}"/>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12</xdr:col>
      <xdr:colOff>556260</xdr:colOff>
      <xdr:row>32</xdr:row>
      <xdr:rowOff>0</xdr:rowOff>
    </xdr:from>
    <xdr:to>
      <xdr:col>13</xdr:col>
      <xdr:colOff>502920</xdr:colOff>
      <xdr:row>35</xdr:row>
      <xdr:rowOff>41910</xdr:rowOff>
    </xdr:to>
    <xdr:grpSp>
      <xdr:nvGrpSpPr>
        <xdr:cNvPr id="962154" name="Group 37">
          <a:extLst>
            <a:ext uri="{FF2B5EF4-FFF2-40B4-BE49-F238E27FC236}">
              <a16:creationId xmlns:a16="http://schemas.microsoft.com/office/drawing/2014/main" id="{C43B5064-B2A0-655E-9F5F-F96EB943FF70}"/>
            </a:ext>
          </a:extLst>
        </xdr:cNvPr>
        <xdr:cNvGrpSpPr>
          <a:grpSpLocks/>
        </xdr:cNvGrpSpPr>
      </xdr:nvGrpSpPr>
      <xdr:grpSpPr bwMode="auto">
        <a:xfrm>
          <a:off x="8210550" y="5181600"/>
          <a:ext cx="590550" cy="523875"/>
          <a:chOff x="387" y="713"/>
          <a:chExt cx="66" cy="59"/>
        </a:xfrm>
      </xdr:grpSpPr>
      <xdr:sp macro="" textlink="">
        <xdr:nvSpPr>
          <xdr:cNvPr id="39974" name="Text Box 38">
            <a:extLst>
              <a:ext uri="{FF2B5EF4-FFF2-40B4-BE49-F238E27FC236}">
                <a16:creationId xmlns:a16="http://schemas.microsoft.com/office/drawing/2014/main" id="{FC965716-1957-890C-B3BB-5AB4C9F8B6A8}"/>
              </a:ext>
            </a:extLst>
          </xdr:cNvPr>
          <xdr:cNvSpPr txBox="1">
            <a:spLocks noChangeArrowheads="1"/>
          </xdr:cNvSpPr>
        </xdr:nvSpPr>
        <xdr:spPr bwMode="auto">
          <a:xfrm>
            <a:off x="387" y="718"/>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0000FF"/>
                </a:solidFill>
                <a:latin typeface="ＭＳ Ｐゴシック"/>
                <a:ea typeface="ＭＳ Ｐゴシック"/>
              </a:rPr>
              <a:t>前年</a:t>
            </a:r>
          </a:p>
        </xdr:txBody>
      </xdr:sp>
      <xdr:sp macro="" textlink="">
        <xdr:nvSpPr>
          <xdr:cNvPr id="39975" name="Text Box 39">
            <a:extLst>
              <a:ext uri="{FF2B5EF4-FFF2-40B4-BE49-F238E27FC236}">
                <a16:creationId xmlns:a16="http://schemas.microsoft.com/office/drawing/2014/main" id="{C40FE504-73B7-C688-1E23-878E596D82D1}"/>
              </a:ext>
            </a:extLst>
          </xdr:cNvPr>
          <xdr:cNvSpPr txBox="1">
            <a:spLocks noChangeArrowheads="1"/>
          </xdr:cNvSpPr>
        </xdr:nvSpPr>
        <xdr:spPr bwMode="auto">
          <a:xfrm>
            <a:off x="420" y="713"/>
            <a:ext cx="33" cy="54"/>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1" i="0" u="none" strike="noStrike" baseline="0">
                <a:solidFill>
                  <a:srgbClr val="FF0000"/>
                </a:solidFill>
                <a:latin typeface="ＭＳ Ｐゴシック"/>
                <a:ea typeface="ＭＳ Ｐゴシック"/>
              </a:rPr>
              <a:t>今年</a:t>
            </a:r>
          </a:p>
        </xdr:txBody>
      </xdr:sp>
    </xdr:grpSp>
    <xdr:clientData/>
  </xdr:twoCellAnchor>
  <xdr:twoCellAnchor>
    <xdr:from>
      <xdr:col>0</xdr:col>
      <xdr:colOff>338001</xdr:colOff>
      <xdr:row>2</xdr:row>
      <xdr:rowOff>138430</xdr:rowOff>
    </xdr:from>
    <xdr:to>
      <xdr:col>0</xdr:col>
      <xdr:colOff>566697</xdr:colOff>
      <xdr:row>4</xdr:row>
      <xdr:rowOff>24605</xdr:rowOff>
    </xdr:to>
    <xdr:sp macro="" textlink="">
      <xdr:nvSpPr>
        <xdr:cNvPr id="39976" name="Text Box 40">
          <a:extLst>
            <a:ext uri="{FF2B5EF4-FFF2-40B4-BE49-F238E27FC236}">
              <a16:creationId xmlns:a16="http://schemas.microsoft.com/office/drawing/2014/main" id="{79058F73-FEA8-4081-45A3-78262D7BEF42}"/>
            </a:ext>
          </a:extLst>
        </xdr:cNvPr>
        <xdr:cNvSpPr txBox="1">
          <a:spLocks noChangeArrowheads="1"/>
        </xdr:cNvSpPr>
      </xdr:nvSpPr>
      <xdr:spPr bwMode="auto">
        <a:xfrm>
          <a:off x="361950" y="495300"/>
          <a:ext cx="2476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円</a:t>
          </a:r>
        </a:p>
      </xdr:txBody>
    </xdr:sp>
    <xdr:clientData/>
  </xdr:twoCellAnchor>
  <xdr:twoCellAnchor>
    <xdr:from>
      <xdr:col>1</xdr:col>
      <xdr:colOff>234769</xdr:colOff>
      <xdr:row>30</xdr:row>
      <xdr:rowOff>38100</xdr:rowOff>
    </xdr:from>
    <xdr:to>
      <xdr:col>2</xdr:col>
      <xdr:colOff>5164</xdr:colOff>
      <xdr:row>31</xdr:row>
      <xdr:rowOff>73360</xdr:rowOff>
    </xdr:to>
    <xdr:sp macro="" textlink="">
      <xdr:nvSpPr>
        <xdr:cNvPr id="41" name="Text Box 1">
          <a:extLst>
            <a:ext uri="{FF2B5EF4-FFF2-40B4-BE49-F238E27FC236}">
              <a16:creationId xmlns:a16="http://schemas.microsoft.com/office/drawing/2014/main" id="{CC97C2EB-C1AF-BF67-0844-ED993C54ABE3}"/>
            </a:ext>
          </a:extLst>
        </xdr:cNvPr>
        <xdr:cNvSpPr txBox="1">
          <a:spLocks noChangeArrowheads="1"/>
        </xdr:cNvSpPr>
      </xdr:nvSpPr>
      <xdr:spPr bwMode="auto">
        <a:xfrm>
          <a:off x="933450" y="5181600"/>
          <a:ext cx="449719" cy="216727"/>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1400" b="1" i="0" u="none" strike="noStrike" baseline="0">
              <a:solidFill>
                <a:srgbClr val="000000"/>
              </a:solidFill>
              <a:latin typeface="ＭＳ Ｐゴシック"/>
              <a:ea typeface="ＭＳ Ｐゴシック"/>
            </a:rPr>
            <a:t>1</a:t>
          </a:r>
          <a:r>
            <a:rPr lang="ja-JP" altLang="en-US" sz="1400" b="1" i="0" u="none" strike="noStrike" baseline="0">
              <a:solidFill>
                <a:srgbClr val="000000"/>
              </a:solidFill>
              <a:latin typeface="ＭＳ Ｐゴシック"/>
              <a:ea typeface="ＭＳ Ｐゴシック"/>
            </a:rPr>
            <a:t>月</a:t>
          </a:r>
        </a:p>
      </xdr:txBody>
    </xdr:sp>
    <xdr:clientData/>
  </xdr:twoCellAnchor>
  <xdr:twoCellAnchor>
    <xdr:from>
      <xdr:col>4</xdr:col>
      <xdr:colOff>349532</xdr:colOff>
      <xdr:row>30</xdr:row>
      <xdr:rowOff>38100</xdr:rowOff>
    </xdr:from>
    <xdr:to>
      <xdr:col>5</xdr:col>
      <xdr:colOff>131229</xdr:colOff>
      <xdr:row>31</xdr:row>
      <xdr:rowOff>83079</xdr:rowOff>
    </xdr:to>
    <xdr:sp macro="" textlink="">
      <xdr:nvSpPr>
        <xdr:cNvPr id="42" name="Text Box 2">
          <a:extLst>
            <a:ext uri="{FF2B5EF4-FFF2-40B4-BE49-F238E27FC236}">
              <a16:creationId xmlns:a16="http://schemas.microsoft.com/office/drawing/2014/main" id="{E8A6E32D-10A7-5E10-9830-05DD9CD41386}"/>
            </a:ext>
          </a:extLst>
        </xdr:cNvPr>
        <xdr:cNvSpPr txBox="1">
          <a:spLocks noChangeArrowheads="1"/>
        </xdr:cNvSpPr>
      </xdr:nvSpPr>
      <xdr:spPr bwMode="auto">
        <a:xfrm>
          <a:off x="3123031" y="5181600"/>
          <a:ext cx="438960" cy="221104"/>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４月</a:t>
          </a:r>
        </a:p>
      </xdr:txBody>
    </xdr:sp>
    <xdr:clientData/>
  </xdr:twoCellAnchor>
  <xdr:twoCellAnchor>
    <xdr:from>
      <xdr:col>3</xdr:col>
      <xdr:colOff>309069</xdr:colOff>
      <xdr:row>30</xdr:row>
      <xdr:rowOff>38100</xdr:rowOff>
    </xdr:from>
    <xdr:to>
      <xdr:col>4</xdr:col>
      <xdr:colOff>74819</xdr:colOff>
      <xdr:row>31</xdr:row>
      <xdr:rowOff>73360</xdr:rowOff>
    </xdr:to>
    <xdr:sp macro="" textlink="">
      <xdr:nvSpPr>
        <xdr:cNvPr id="43" name="Text Box 3">
          <a:extLst>
            <a:ext uri="{FF2B5EF4-FFF2-40B4-BE49-F238E27FC236}">
              <a16:creationId xmlns:a16="http://schemas.microsoft.com/office/drawing/2014/main" id="{25CEA470-D8BB-46BA-2FA3-155C189557F9}"/>
            </a:ext>
          </a:extLst>
        </xdr:cNvPr>
        <xdr:cNvSpPr txBox="1">
          <a:spLocks noChangeArrowheads="1"/>
        </xdr:cNvSpPr>
      </xdr:nvSpPr>
      <xdr:spPr bwMode="auto">
        <a:xfrm>
          <a:off x="2390418" y="5181600"/>
          <a:ext cx="428200" cy="216727"/>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３月</a:t>
          </a:r>
        </a:p>
      </xdr:txBody>
    </xdr:sp>
    <xdr:clientData/>
  </xdr:twoCellAnchor>
  <xdr:twoCellAnchor>
    <xdr:from>
      <xdr:col>2</xdr:col>
      <xdr:colOff>252513</xdr:colOff>
      <xdr:row>30</xdr:row>
      <xdr:rowOff>38100</xdr:rowOff>
    </xdr:from>
    <xdr:to>
      <xdr:col>3</xdr:col>
      <xdr:colOff>22809</xdr:colOff>
      <xdr:row>31</xdr:row>
      <xdr:rowOff>83079</xdr:rowOff>
    </xdr:to>
    <xdr:sp macro="" textlink="">
      <xdr:nvSpPr>
        <xdr:cNvPr id="44" name="Text Box 4">
          <a:extLst>
            <a:ext uri="{FF2B5EF4-FFF2-40B4-BE49-F238E27FC236}">
              <a16:creationId xmlns:a16="http://schemas.microsoft.com/office/drawing/2014/main" id="{74595906-645F-EFCA-EE91-5B0E8D1EA3E4}"/>
            </a:ext>
          </a:extLst>
        </xdr:cNvPr>
        <xdr:cNvSpPr txBox="1">
          <a:spLocks noChangeArrowheads="1"/>
        </xdr:cNvSpPr>
      </xdr:nvSpPr>
      <xdr:spPr bwMode="auto">
        <a:xfrm>
          <a:off x="1647154" y="5181600"/>
          <a:ext cx="438959" cy="221104"/>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２月</a:t>
          </a:r>
        </a:p>
      </xdr:txBody>
    </xdr:sp>
    <xdr:clientData/>
  </xdr:twoCellAnchor>
  <xdr:twoCellAnchor>
    <xdr:from>
      <xdr:col>5</xdr:col>
      <xdr:colOff>395330</xdr:colOff>
      <xdr:row>30</xdr:row>
      <xdr:rowOff>38100</xdr:rowOff>
    </xdr:from>
    <xdr:to>
      <xdr:col>6</xdr:col>
      <xdr:colOff>161382</xdr:colOff>
      <xdr:row>31</xdr:row>
      <xdr:rowOff>83079</xdr:rowOff>
    </xdr:to>
    <xdr:sp macro="" textlink="">
      <xdr:nvSpPr>
        <xdr:cNvPr id="45" name="Text Box 5">
          <a:extLst>
            <a:ext uri="{FF2B5EF4-FFF2-40B4-BE49-F238E27FC236}">
              <a16:creationId xmlns:a16="http://schemas.microsoft.com/office/drawing/2014/main" id="{3C493A6D-14FC-73C6-E623-1471F676D53D}"/>
            </a:ext>
          </a:extLst>
        </xdr:cNvPr>
        <xdr:cNvSpPr txBox="1">
          <a:spLocks noChangeArrowheads="1"/>
        </xdr:cNvSpPr>
      </xdr:nvSpPr>
      <xdr:spPr bwMode="auto">
        <a:xfrm>
          <a:off x="3855536" y="5181600"/>
          <a:ext cx="438960" cy="221104"/>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５月</a:t>
          </a:r>
        </a:p>
      </xdr:txBody>
    </xdr:sp>
    <xdr:clientData/>
  </xdr:twoCellAnchor>
  <xdr:twoCellAnchor>
    <xdr:from>
      <xdr:col>6</xdr:col>
      <xdr:colOff>459377</xdr:colOff>
      <xdr:row>30</xdr:row>
      <xdr:rowOff>38100</xdr:rowOff>
    </xdr:from>
    <xdr:to>
      <xdr:col>7</xdr:col>
      <xdr:colOff>234838</xdr:colOff>
      <xdr:row>31</xdr:row>
      <xdr:rowOff>81095</xdr:rowOff>
    </xdr:to>
    <xdr:sp macro="" textlink="">
      <xdr:nvSpPr>
        <xdr:cNvPr id="46" name="Text Box 14">
          <a:extLst>
            <a:ext uri="{FF2B5EF4-FFF2-40B4-BE49-F238E27FC236}">
              <a16:creationId xmlns:a16="http://schemas.microsoft.com/office/drawing/2014/main" id="{CF61BEF2-F82C-8590-51E9-C49F9BC57779}"/>
            </a:ext>
          </a:extLst>
        </xdr:cNvPr>
        <xdr:cNvSpPr txBox="1">
          <a:spLocks noChangeArrowheads="1"/>
        </xdr:cNvSpPr>
      </xdr:nvSpPr>
      <xdr:spPr bwMode="auto">
        <a:xfrm>
          <a:off x="4610100" y="5181600"/>
          <a:ext cx="438150" cy="219075"/>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６月</a:t>
          </a:r>
        </a:p>
      </xdr:txBody>
    </xdr:sp>
    <xdr:clientData/>
  </xdr:twoCellAnchor>
  <xdr:twoCellAnchor>
    <xdr:from>
      <xdr:col>7</xdr:col>
      <xdr:colOff>478427</xdr:colOff>
      <xdr:row>30</xdr:row>
      <xdr:rowOff>38100</xdr:rowOff>
    </xdr:from>
    <xdr:to>
      <xdr:col>8</xdr:col>
      <xdr:colOff>243637</xdr:colOff>
      <xdr:row>31</xdr:row>
      <xdr:rowOff>81095</xdr:rowOff>
    </xdr:to>
    <xdr:sp macro="" textlink="">
      <xdr:nvSpPr>
        <xdr:cNvPr id="47" name="Text Box 15">
          <a:extLst>
            <a:ext uri="{FF2B5EF4-FFF2-40B4-BE49-F238E27FC236}">
              <a16:creationId xmlns:a16="http://schemas.microsoft.com/office/drawing/2014/main" id="{3BE86D8B-4120-977B-07C0-D01DF373A293}"/>
            </a:ext>
          </a:extLst>
        </xdr:cNvPr>
        <xdr:cNvSpPr txBox="1">
          <a:spLocks noChangeArrowheads="1"/>
        </xdr:cNvSpPr>
      </xdr:nvSpPr>
      <xdr:spPr bwMode="auto">
        <a:xfrm>
          <a:off x="5314950" y="5181600"/>
          <a:ext cx="438150" cy="219075"/>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７月</a:t>
          </a:r>
        </a:p>
      </xdr:txBody>
    </xdr:sp>
    <xdr:clientData/>
  </xdr:twoCellAnchor>
  <xdr:twoCellAnchor>
    <xdr:from>
      <xdr:col>9</xdr:col>
      <xdr:colOff>528955</xdr:colOff>
      <xdr:row>30</xdr:row>
      <xdr:rowOff>38100</xdr:rowOff>
    </xdr:from>
    <xdr:to>
      <xdr:col>10</xdr:col>
      <xdr:colOff>290342</xdr:colOff>
      <xdr:row>31</xdr:row>
      <xdr:rowOff>81095</xdr:rowOff>
    </xdr:to>
    <xdr:sp macro="" textlink="">
      <xdr:nvSpPr>
        <xdr:cNvPr id="48" name="Text Box 16">
          <a:extLst>
            <a:ext uri="{FF2B5EF4-FFF2-40B4-BE49-F238E27FC236}">
              <a16:creationId xmlns:a16="http://schemas.microsoft.com/office/drawing/2014/main" id="{0769D3D9-1575-D102-3324-C566D3A71486}"/>
            </a:ext>
          </a:extLst>
        </xdr:cNvPr>
        <xdr:cNvSpPr txBox="1">
          <a:spLocks noChangeArrowheads="1"/>
        </xdr:cNvSpPr>
      </xdr:nvSpPr>
      <xdr:spPr bwMode="auto">
        <a:xfrm>
          <a:off x="6734175" y="5181600"/>
          <a:ext cx="438150" cy="219075"/>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９月</a:t>
          </a:r>
        </a:p>
      </xdr:txBody>
    </xdr:sp>
    <xdr:clientData/>
  </xdr:twoCellAnchor>
  <xdr:twoCellAnchor>
    <xdr:from>
      <xdr:col>8</xdr:col>
      <xdr:colOff>510177</xdr:colOff>
      <xdr:row>30</xdr:row>
      <xdr:rowOff>38100</xdr:rowOff>
    </xdr:from>
    <xdr:to>
      <xdr:col>9</xdr:col>
      <xdr:colOff>290999</xdr:colOff>
      <xdr:row>31</xdr:row>
      <xdr:rowOff>81095</xdr:rowOff>
    </xdr:to>
    <xdr:sp macro="" textlink="">
      <xdr:nvSpPr>
        <xdr:cNvPr id="49" name="Text Box 17">
          <a:extLst>
            <a:ext uri="{FF2B5EF4-FFF2-40B4-BE49-F238E27FC236}">
              <a16:creationId xmlns:a16="http://schemas.microsoft.com/office/drawing/2014/main" id="{52828C54-FE64-62FD-1C72-56CFBA878675}"/>
            </a:ext>
          </a:extLst>
        </xdr:cNvPr>
        <xdr:cNvSpPr txBox="1">
          <a:spLocks noChangeArrowheads="1"/>
        </xdr:cNvSpPr>
      </xdr:nvSpPr>
      <xdr:spPr bwMode="auto">
        <a:xfrm>
          <a:off x="6038850" y="5181600"/>
          <a:ext cx="438150" cy="219075"/>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８月</a:t>
          </a:r>
        </a:p>
      </xdr:txBody>
    </xdr:sp>
    <xdr:clientData/>
  </xdr:twoCellAnchor>
  <xdr:twoCellAnchor>
    <xdr:from>
      <xdr:col>10</xdr:col>
      <xdr:colOff>528955</xdr:colOff>
      <xdr:row>30</xdr:row>
      <xdr:rowOff>38100</xdr:rowOff>
    </xdr:from>
    <xdr:to>
      <xdr:col>11</xdr:col>
      <xdr:colOff>429204</xdr:colOff>
      <xdr:row>31</xdr:row>
      <xdr:rowOff>128627</xdr:rowOff>
    </xdr:to>
    <xdr:sp macro="" textlink="">
      <xdr:nvSpPr>
        <xdr:cNvPr id="50" name="Text Box 18">
          <a:extLst>
            <a:ext uri="{FF2B5EF4-FFF2-40B4-BE49-F238E27FC236}">
              <a16:creationId xmlns:a16="http://schemas.microsoft.com/office/drawing/2014/main" id="{4950F9F8-6923-7B3C-0A1C-557F2C5524AE}"/>
            </a:ext>
          </a:extLst>
        </xdr:cNvPr>
        <xdr:cNvSpPr txBox="1">
          <a:spLocks noChangeArrowheads="1"/>
        </xdr:cNvSpPr>
      </xdr:nvSpPr>
      <xdr:spPr bwMode="auto">
        <a:xfrm>
          <a:off x="7419975" y="5181600"/>
          <a:ext cx="590550" cy="266700"/>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１０月</a:t>
          </a:r>
        </a:p>
      </xdr:txBody>
    </xdr:sp>
    <xdr:clientData/>
  </xdr:twoCellAnchor>
  <xdr:twoCellAnchor>
    <xdr:from>
      <xdr:col>11</xdr:col>
      <xdr:colOff>622663</xdr:colOff>
      <xdr:row>30</xdr:row>
      <xdr:rowOff>38100</xdr:rowOff>
    </xdr:from>
    <xdr:to>
      <xdr:col>12</xdr:col>
      <xdr:colOff>510248</xdr:colOff>
      <xdr:row>31</xdr:row>
      <xdr:rowOff>128627</xdr:rowOff>
    </xdr:to>
    <xdr:sp macro="" textlink="">
      <xdr:nvSpPr>
        <xdr:cNvPr id="51" name="Text Box 19">
          <a:extLst>
            <a:ext uri="{FF2B5EF4-FFF2-40B4-BE49-F238E27FC236}">
              <a16:creationId xmlns:a16="http://schemas.microsoft.com/office/drawing/2014/main" id="{26B816C5-EF68-6F67-CB2F-7728C7FAB6D1}"/>
            </a:ext>
          </a:extLst>
        </xdr:cNvPr>
        <xdr:cNvSpPr txBox="1">
          <a:spLocks noChangeArrowheads="1"/>
        </xdr:cNvSpPr>
      </xdr:nvSpPr>
      <xdr:spPr bwMode="auto">
        <a:xfrm>
          <a:off x="8210550" y="5181600"/>
          <a:ext cx="571500" cy="266700"/>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１１月</a:t>
          </a:r>
        </a:p>
      </xdr:txBody>
    </xdr:sp>
    <xdr:clientData/>
  </xdr:twoCellAnchor>
  <xdr:twoCellAnchor>
    <xdr:from>
      <xdr:col>13</xdr:col>
      <xdr:colOff>0</xdr:colOff>
      <xdr:row>30</xdr:row>
      <xdr:rowOff>38100</xdr:rowOff>
    </xdr:from>
    <xdr:to>
      <xdr:col>13</xdr:col>
      <xdr:colOff>566432</xdr:colOff>
      <xdr:row>31</xdr:row>
      <xdr:rowOff>104181</xdr:rowOff>
    </xdr:to>
    <xdr:sp macro="" textlink="">
      <xdr:nvSpPr>
        <xdr:cNvPr id="52" name="Text Box 20">
          <a:extLst>
            <a:ext uri="{FF2B5EF4-FFF2-40B4-BE49-F238E27FC236}">
              <a16:creationId xmlns:a16="http://schemas.microsoft.com/office/drawing/2014/main" id="{30F57246-05F4-2522-EC0F-B1C62A631A53}"/>
            </a:ext>
          </a:extLst>
        </xdr:cNvPr>
        <xdr:cNvSpPr txBox="1">
          <a:spLocks noChangeArrowheads="1"/>
        </xdr:cNvSpPr>
      </xdr:nvSpPr>
      <xdr:spPr bwMode="auto">
        <a:xfrm>
          <a:off x="8915400" y="5181600"/>
          <a:ext cx="609600" cy="247650"/>
        </a:xfrm>
        <a:prstGeom prst="rect">
          <a:avLst/>
        </a:prstGeom>
        <a:noFill/>
        <a:ln w="9525">
          <a:noFill/>
          <a:miter lim="800000"/>
          <a:headEnd/>
          <a:tailEnd/>
        </a:ln>
      </xdr:spPr>
      <xdr:txBody>
        <a:bodyPr wrap="square" lIns="36576"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400" b="1" i="0" u="none" strike="noStrike" baseline="0">
              <a:solidFill>
                <a:srgbClr val="000000"/>
              </a:solidFill>
              <a:latin typeface="ＭＳ Ｐゴシック"/>
              <a:ea typeface="ＭＳ Ｐゴシック"/>
            </a:rPr>
            <a:t>１２月</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6</xdr:row>
      <xdr:rowOff>3810</xdr:rowOff>
    </xdr:from>
    <xdr:to>
      <xdr:col>7</xdr:col>
      <xdr:colOff>636270</xdr:colOff>
      <xdr:row>37</xdr:row>
      <xdr:rowOff>140970</xdr:rowOff>
    </xdr:to>
    <xdr:graphicFrame macro="">
      <xdr:nvGraphicFramePr>
        <xdr:cNvPr id="8453" name="Chart 1">
          <a:extLst>
            <a:ext uri="{FF2B5EF4-FFF2-40B4-BE49-F238E27FC236}">
              <a16:creationId xmlns:a16="http://schemas.microsoft.com/office/drawing/2014/main" id="{964712A6-B2D3-35CD-6553-14A138919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582930</xdr:colOff>
      <xdr:row>6</xdr:row>
      <xdr:rowOff>26670</xdr:rowOff>
    </xdr:from>
    <xdr:to>
      <xdr:col>13</xdr:col>
      <xdr:colOff>563880</xdr:colOff>
      <xdr:row>37</xdr:row>
      <xdr:rowOff>160020</xdr:rowOff>
    </xdr:to>
    <xdr:graphicFrame macro="">
      <xdr:nvGraphicFramePr>
        <xdr:cNvPr id="8454" name="Chart 1">
          <a:extLst>
            <a:ext uri="{FF2B5EF4-FFF2-40B4-BE49-F238E27FC236}">
              <a16:creationId xmlns:a16="http://schemas.microsoft.com/office/drawing/2014/main" id="{9EAA3799-D07B-5D6F-9A4C-35DAFCB66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476250</xdr:colOff>
      <xdr:row>6</xdr:row>
      <xdr:rowOff>26670</xdr:rowOff>
    </xdr:from>
    <xdr:to>
      <xdr:col>19</xdr:col>
      <xdr:colOff>453390</xdr:colOff>
      <xdr:row>37</xdr:row>
      <xdr:rowOff>160020</xdr:rowOff>
    </xdr:to>
    <xdr:graphicFrame macro="">
      <xdr:nvGraphicFramePr>
        <xdr:cNvPr id="8455" name="Chart 2">
          <a:extLst>
            <a:ext uri="{FF2B5EF4-FFF2-40B4-BE49-F238E27FC236}">
              <a16:creationId xmlns:a16="http://schemas.microsoft.com/office/drawing/2014/main" id="{1B91294F-094B-4C6A-8624-FB1615C34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638598</xdr:colOff>
      <xdr:row>0</xdr:row>
      <xdr:rowOff>22225</xdr:rowOff>
    </xdr:from>
    <xdr:to>
      <xdr:col>10</xdr:col>
      <xdr:colOff>585482</xdr:colOff>
      <xdr:row>2</xdr:row>
      <xdr:rowOff>62882</xdr:rowOff>
    </xdr:to>
    <xdr:sp macro="" textlink="">
      <xdr:nvSpPr>
        <xdr:cNvPr id="27651" name="WordArt 3">
          <a:extLst>
            <a:ext uri="{FF2B5EF4-FFF2-40B4-BE49-F238E27FC236}">
              <a16:creationId xmlns:a16="http://schemas.microsoft.com/office/drawing/2014/main" id="{1C906208-C236-0FAA-C9F4-B8678F4269AB}"/>
            </a:ext>
          </a:extLst>
        </xdr:cNvPr>
        <xdr:cNvSpPr>
          <a:spLocks noChangeArrowheads="1" noChangeShapeType="1" noTextEdit="1"/>
        </xdr:cNvSpPr>
      </xdr:nvSpPr>
      <xdr:spPr bwMode="auto">
        <a:xfrm>
          <a:off x="2752725" y="28575"/>
          <a:ext cx="4733925" cy="381000"/>
        </a:xfrm>
        <a:prstGeom prst="rect">
          <a:avLst/>
        </a:prstGeom>
      </xdr:spPr>
      <xdr:txBody>
        <a:bodyPr wrap="none" fromWordArt="1">
          <a:prstTxWarp prst="textPlain">
            <a:avLst>
              <a:gd name="adj" fmla="val 50000"/>
            </a:avLst>
          </a:prstTxWarp>
        </a:bodyPr>
        <a:lstStyle/>
        <a:p>
          <a:pPr marL="0" marR="0" indent="0" algn="ctr" defTabSz="914400" rtl="0" eaLnBrk="1" fontAlgn="auto" latinLnBrk="0" hangingPunct="1">
            <a:lnSpc>
              <a:spcPct val="100000"/>
            </a:lnSpc>
            <a:spcBef>
              <a:spcPts val="0"/>
            </a:spcBef>
            <a:spcAft>
              <a:spcPts val="0"/>
            </a:spcAft>
            <a:buClrTx/>
            <a:buSzTx/>
            <a:buFontTx/>
            <a:buNone/>
            <a:tabLst/>
            <a:defRPr/>
          </a:pP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kumimoji="0" lang="ja-JP" altLang="en-US"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電気</a:t>
          </a:r>
          <a:r>
            <a:rPr kumimoji="0" lang="en-US" altLang="ja-JP" sz="3600" b="1" i="0" u="none" strike="noStrike" kern="10" cap="none" spc="0" normalizeH="0" baseline="0" noProof="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uLnTx/>
              <a:uFillTx/>
              <a:latin typeface="HG創英角ﾎﾟｯﾌﾟ体"/>
              <a:ea typeface="HG創英角ﾎﾟｯﾌﾟ体"/>
              <a:cs typeface="+mn-cs"/>
            </a:rPr>
            <a:t>》</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使用量・</a:t>
          </a:r>
          <a:r>
            <a:rPr lang="en-US" altLang="ja-JP"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CO2</a:t>
          </a:r>
          <a:r>
            <a:rPr lang="ja-JP" altLang="en-US" sz="3600" b="1"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0" scaled="1"/>
              </a:gradFill>
              <a:effectLst>
                <a:outerShdw dist="35921" dir="2700000" sy="50000" kx="2115830" algn="bl" rotWithShape="0">
                  <a:srgbClr val="C0C0C0">
                    <a:alpha val="80000"/>
                  </a:srgbClr>
                </a:outerShdw>
              </a:effectLst>
              <a:latin typeface="HG創英角ﾎﾟｯﾌﾟ体"/>
              <a:ea typeface="HG創英角ﾎﾟｯﾌﾟ体"/>
            </a:rPr>
            <a:t>排出量・金額の月別推移</a:t>
          </a:r>
        </a:p>
      </xdr:txBody>
    </xdr:sp>
    <xdr:clientData/>
  </xdr:twoCellAnchor>
  <xdr:twoCellAnchor>
    <xdr:from>
      <xdr:col>8</xdr:col>
      <xdr:colOff>0</xdr:colOff>
      <xdr:row>3</xdr:row>
      <xdr:rowOff>102870</xdr:rowOff>
    </xdr:from>
    <xdr:to>
      <xdr:col>10</xdr:col>
      <xdr:colOff>556260</xdr:colOff>
      <xdr:row>5</xdr:row>
      <xdr:rowOff>106680</xdr:rowOff>
    </xdr:to>
    <xdr:sp macro="" textlink="">
      <xdr:nvSpPr>
        <xdr:cNvPr id="8457" name="AutoShape 6">
          <a:extLst>
            <a:ext uri="{FF2B5EF4-FFF2-40B4-BE49-F238E27FC236}">
              <a16:creationId xmlns:a16="http://schemas.microsoft.com/office/drawing/2014/main" id="{51E74432-EA62-FF0A-972D-0E357482E77D}"/>
            </a:ext>
          </a:extLst>
        </xdr:cNvPr>
        <xdr:cNvSpPr>
          <a:spLocks noChangeArrowheads="1"/>
        </xdr:cNvSpPr>
      </xdr:nvSpPr>
      <xdr:spPr bwMode="auto">
        <a:xfrm>
          <a:off x="5120640" y="727710"/>
          <a:ext cx="1836420" cy="461010"/>
        </a:xfrm>
        <a:prstGeom prst="roundRect">
          <a:avLst>
            <a:gd name="adj" fmla="val 16667"/>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4"/>
    <pageSetUpPr fitToPage="1"/>
  </sheetPr>
  <dimension ref="A1:Z61"/>
  <sheetViews>
    <sheetView showZeros="0" tabSelected="1" zoomScale="85" zoomScaleNormal="85" zoomScaleSheetLayoutView="100" workbookViewId="0"/>
  </sheetViews>
  <sheetFormatPr defaultColWidth="9" defaultRowHeight="14.4" x14ac:dyDescent="0.3"/>
  <cols>
    <col min="1" max="1" width="1.05078125" style="116" customWidth="1"/>
    <col min="2" max="2" width="4.68359375" style="116" customWidth="1"/>
    <col min="3" max="3" width="4.20703125" style="116" customWidth="1"/>
    <col min="4" max="4" width="11.68359375" style="116" customWidth="1"/>
    <col min="5" max="5" width="5.68359375" style="116" customWidth="1"/>
    <col min="6" max="6" width="8.68359375" style="116" customWidth="1"/>
    <col min="7" max="10" width="5.62890625" style="116" customWidth="1"/>
    <col min="11" max="11" width="5.62890625" style="117" customWidth="1"/>
    <col min="12" max="16" width="5.62890625" style="116" customWidth="1"/>
    <col min="17" max="17" width="5.62890625" style="117" customWidth="1"/>
    <col min="18" max="22" width="5.62890625" style="116" customWidth="1"/>
    <col min="23" max="23" width="5.62890625" style="117" customWidth="1"/>
    <col min="24" max="24" width="5.62890625" style="116" customWidth="1"/>
    <col min="25" max="25" width="1.3671875" style="116" customWidth="1"/>
    <col min="26" max="16384" width="9" style="116"/>
  </cols>
  <sheetData>
    <row r="1" spans="2:24" s="107" customFormat="1" ht="30" customHeight="1" x14ac:dyDescent="0.3">
      <c r="B1" s="104"/>
      <c r="C1" s="104"/>
      <c r="D1" s="104"/>
      <c r="E1" s="104"/>
      <c r="F1" s="104"/>
      <c r="G1" s="105"/>
      <c r="H1" s="105"/>
      <c r="I1" s="105"/>
      <c r="J1" s="105"/>
      <c r="K1" s="106"/>
      <c r="L1" s="105"/>
      <c r="M1" s="105"/>
      <c r="N1" s="105"/>
      <c r="O1" s="105"/>
      <c r="Q1" s="108"/>
      <c r="W1" s="108"/>
    </row>
    <row r="2" spans="2:24" s="107" customFormat="1" ht="30" customHeight="1" x14ac:dyDescent="0.3">
      <c r="B2" s="104"/>
      <c r="C2" s="104"/>
      <c r="D2" s="104"/>
      <c r="E2" s="104"/>
      <c r="F2" s="104"/>
      <c r="G2" s="105"/>
      <c r="H2" s="105"/>
      <c r="I2" s="105"/>
      <c r="J2" s="105"/>
      <c r="K2" s="106"/>
      <c r="L2" s="105"/>
      <c r="M2" s="105"/>
      <c r="N2" s="105"/>
      <c r="O2" s="105"/>
      <c r="Q2" s="108"/>
      <c r="W2" s="108"/>
    </row>
    <row r="3" spans="2:24" s="107" customFormat="1" ht="20.2" customHeight="1" x14ac:dyDescent="0.3">
      <c r="C3" s="109" t="s">
        <v>61</v>
      </c>
      <c r="D3" s="110"/>
      <c r="E3" s="111"/>
      <c r="F3" s="111"/>
      <c r="G3" s="111"/>
      <c r="H3" s="111"/>
      <c r="I3" s="111"/>
      <c r="J3" s="111"/>
      <c r="K3" s="112"/>
      <c r="L3" s="111"/>
      <c r="M3" s="111"/>
      <c r="N3" s="111"/>
      <c r="O3" s="111"/>
      <c r="Q3" s="108"/>
      <c r="W3" s="108"/>
    </row>
    <row r="4" spans="2:24" s="107" customFormat="1" ht="20.2" customHeight="1" x14ac:dyDescent="0.3">
      <c r="C4" s="109" t="s">
        <v>62</v>
      </c>
      <c r="D4" s="110"/>
      <c r="E4" s="111"/>
      <c r="F4" s="111"/>
      <c r="G4" s="111"/>
      <c r="H4" s="111"/>
      <c r="I4" s="111"/>
      <c r="J4" s="111"/>
      <c r="K4" s="112"/>
      <c r="L4" s="111"/>
      <c r="M4" s="111"/>
      <c r="N4" s="111"/>
      <c r="O4" s="111"/>
      <c r="Q4" s="108"/>
      <c r="W4" s="108"/>
    </row>
    <row r="5" spans="2:24" ht="10" customHeight="1" thickBot="1" x14ac:dyDescent="1.3">
      <c r="B5" s="113"/>
      <c r="C5" s="113"/>
      <c r="D5" s="113"/>
      <c r="E5" s="113"/>
      <c r="F5" s="113"/>
      <c r="G5" s="114"/>
      <c r="H5" s="114"/>
      <c r="I5" s="114"/>
      <c r="J5" s="114"/>
      <c r="K5" s="115"/>
      <c r="L5" s="114"/>
      <c r="M5" s="114"/>
      <c r="N5" s="114"/>
      <c r="O5" s="114"/>
    </row>
    <row r="6" spans="2:24" ht="20.2" customHeight="1" x14ac:dyDescent="0.3">
      <c r="B6" s="214" t="s">
        <v>0</v>
      </c>
      <c r="C6" s="217" t="s">
        <v>18</v>
      </c>
      <c r="D6" s="217" t="s">
        <v>1</v>
      </c>
      <c r="E6" s="217" t="s">
        <v>2</v>
      </c>
      <c r="F6" s="220" t="s">
        <v>63</v>
      </c>
      <c r="G6" s="223" t="s">
        <v>3</v>
      </c>
      <c r="H6" s="224"/>
      <c r="I6" s="224"/>
      <c r="J6" s="224"/>
      <c r="K6" s="224"/>
      <c r="L6" s="225"/>
      <c r="M6" s="223" t="s">
        <v>4</v>
      </c>
      <c r="N6" s="229"/>
      <c r="O6" s="229"/>
      <c r="P6" s="229"/>
      <c r="Q6" s="229"/>
      <c r="R6" s="230"/>
      <c r="S6" s="223" t="s">
        <v>5</v>
      </c>
      <c r="T6" s="224"/>
      <c r="U6" s="224"/>
      <c r="V6" s="224"/>
      <c r="W6" s="224"/>
      <c r="X6" s="225"/>
    </row>
    <row r="7" spans="2:24" ht="30" customHeight="1" x14ac:dyDescent="0.3">
      <c r="B7" s="215"/>
      <c r="C7" s="218"/>
      <c r="D7" s="218"/>
      <c r="E7" s="218"/>
      <c r="F7" s="221"/>
      <c r="G7" s="226" t="s">
        <v>6</v>
      </c>
      <c r="H7" s="227"/>
      <c r="I7" s="208" t="s">
        <v>64</v>
      </c>
      <c r="J7" s="228"/>
      <c r="K7" s="208" t="s">
        <v>7</v>
      </c>
      <c r="L7" s="209"/>
      <c r="M7" s="226" t="s">
        <v>6</v>
      </c>
      <c r="N7" s="227"/>
      <c r="O7" s="208" t="s">
        <v>64</v>
      </c>
      <c r="P7" s="228"/>
      <c r="Q7" s="208" t="s">
        <v>7</v>
      </c>
      <c r="R7" s="209"/>
      <c r="S7" s="226" t="s">
        <v>6</v>
      </c>
      <c r="T7" s="227"/>
      <c r="U7" s="208" t="s">
        <v>64</v>
      </c>
      <c r="V7" s="228"/>
      <c r="W7" s="208" t="s">
        <v>7</v>
      </c>
      <c r="X7" s="209"/>
    </row>
    <row r="8" spans="2:24" ht="13" customHeight="1" x14ac:dyDescent="0.3">
      <c r="B8" s="216"/>
      <c r="C8" s="219"/>
      <c r="D8" s="219"/>
      <c r="E8" s="219"/>
      <c r="F8" s="222"/>
      <c r="G8" s="118" t="s">
        <v>65</v>
      </c>
      <c r="H8" s="119" t="s">
        <v>66</v>
      </c>
      <c r="I8" s="120" t="s">
        <v>65</v>
      </c>
      <c r="J8" s="121" t="s">
        <v>66</v>
      </c>
      <c r="K8" s="122" t="s">
        <v>65</v>
      </c>
      <c r="L8" s="121" t="s">
        <v>66</v>
      </c>
      <c r="M8" s="118" t="s">
        <v>65</v>
      </c>
      <c r="N8" s="119" t="s">
        <v>66</v>
      </c>
      <c r="O8" s="120" t="s">
        <v>65</v>
      </c>
      <c r="P8" s="121" t="s">
        <v>66</v>
      </c>
      <c r="Q8" s="122" t="s">
        <v>65</v>
      </c>
      <c r="R8" s="121" t="s">
        <v>66</v>
      </c>
      <c r="S8" s="118" t="s">
        <v>65</v>
      </c>
      <c r="T8" s="119" t="s">
        <v>66</v>
      </c>
      <c r="U8" s="120" t="s">
        <v>65</v>
      </c>
      <c r="V8" s="121" t="s">
        <v>66</v>
      </c>
      <c r="W8" s="122" t="s">
        <v>65</v>
      </c>
      <c r="X8" s="123" t="s">
        <v>66</v>
      </c>
    </row>
    <row r="9" spans="2:24" ht="25" customHeight="1" x14ac:dyDescent="0.3">
      <c r="B9" s="213" t="s">
        <v>8</v>
      </c>
      <c r="C9" s="124">
        <v>1</v>
      </c>
      <c r="D9" s="125" t="s">
        <v>9</v>
      </c>
      <c r="E9" s="125" t="s">
        <v>10</v>
      </c>
      <c r="F9" s="126">
        <v>0.64400000000000002</v>
      </c>
      <c r="G9" s="127"/>
      <c r="H9" s="128"/>
      <c r="I9" s="129">
        <f t="shared" ref="I9:I15" si="0">G9*$F9</f>
        <v>0</v>
      </c>
      <c r="J9" s="130">
        <f t="shared" ref="J9:J15" si="1">H9*$F9</f>
        <v>0</v>
      </c>
      <c r="K9" s="131"/>
      <c r="L9" s="132"/>
      <c r="M9" s="133"/>
      <c r="N9" s="128"/>
      <c r="O9" s="129">
        <f t="shared" ref="O9:O15" si="2">M9*$F9</f>
        <v>0</v>
      </c>
      <c r="P9" s="130">
        <f t="shared" ref="P9:P15" si="3">N9*$F9</f>
        <v>0</v>
      </c>
      <c r="Q9" s="131"/>
      <c r="R9" s="132"/>
      <c r="S9" s="133"/>
      <c r="T9" s="128"/>
      <c r="U9" s="129">
        <f t="shared" ref="U9:U15" si="4">S9*$F9</f>
        <v>0</v>
      </c>
      <c r="V9" s="130">
        <f t="shared" ref="V9:V15" si="5">T9*$F9</f>
        <v>0</v>
      </c>
      <c r="W9" s="131"/>
      <c r="X9" s="132"/>
    </row>
    <row r="10" spans="2:24" ht="25" customHeight="1" x14ac:dyDescent="0.3">
      <c r="B10" s="213"/>
      <c r="C10" s="124">
        <v>2</v>
      </c>
      <c r="D10" s="125" t="s">
        <v>11</v>
      </c>
      <c r="E10" s="125" t="s">
        <v>67</v>
      </c>
      <c r="F10" s="126">
        <v>2.173</v>
      </c>
      <c r="G10" s="127"/>
      <c r="H10" s="128"/>
      <c r="I10" s="129">
        <f t="shared" si="0"/>
        <v>0</v>
      </c>
      <c r="J10" s="130">
        <f t="shared" si="1"/>
        <v>0</v>
      </c>
      <c r="K10" s="131"/>
      <c r="L10" s="132"/>
      <c r="M10" s="133"/>
      <c r="N10" s="128"/>
      <c r="O10" s="129">
        <f t="shared" si="2"/>
        <v>0</v>
      </c>
      <c r="P10" s="130">
        <f t="shared" si="3"/>
        <v>0</v>
      </c>
      <c r="Q10" s="131"/>
      <c r="R10" s="132"/>
      <c r="S10" s="133"/>
      <c r="T10" s="128"/>
      <c r="U10" s="129">
        <f t="shared" si="4"/>
        <v>0</v>
      </c>
      <c r="V10" s="130">
        <f t="shared" si="5"/>
        <v>0</v>
      </c>
      <c r="W10" s="131"/>
      <c r="X10" s="132"/>
    </row>
    <row r="11" spans="2:24" ht="25" customHeight="1" x14ac:dyDescent="0.3">
      <c r="B11" s="213"/>
      <c r="C11" s="124">
        <v>3</v>
      </c>
      <c r="D11" s="125" t="s">
        <v>49</v>
      </c>
      <c r="E11" s="125" t="s">
        <v>67</v>
      </c>
      <c r="F11" s="134">
        <v>6</v>
      </c>
      <c r="G11" s="127"/>
      <c r="H11" s="128"/>
      <c r="I11" s="129">
        <f t="shared" si="0"/>
        <v>0</v>
      </c>
      <c r="J11" s="130">
        <f t="shared" si="1"/>
        <v>0</v>
      </c>
      <c r="K11" s="131"/>
      <c r="L11" s="132"/>
      <c r="M11" s="133"/>
      <c r="N11" s="128"/>
      <c r="O11" s="129">
        <f t="shared" si="2"/>
        <v>0</v>
      </c>
      <c r="P11" s="130">
        <f t="shared" si="3"/>
        <v>0</v>
      </c>
      <c r="Q11" s="131"/>
      <c r="R11" s="132"/>
      <c r="S11" s="133"/>
      <c r="T11" s="128"/>
      <c r="U11" s="129">
        <f t="shared" si="4"/>
        <v>0</v>
      </c>
      <c r="V11" s="130">
        <f t="shared" si="5"/>
        <v>0</v>
      </c>
      <c r="W11" s="131"/>
      <c r="X11" s="132"/>
    </row>
    <row r="12" spans="2:24" ht="25" customHeight="1" x14ac:dyDescent="0.3">
      <c r="B12" s="213"/>
      <c r="C12" s="124">
        <v>4</v>
      </c>
      <c r="D12" s="125" t="s">
        <v>12</v>
      </c>
      <c r="E12" s="125" t="s">
        <v>67</v>
      </c>
      <c r="F12" s="135">
        <v>0.74</v>
      </c>
      <c r="G12" s="127"/>
      <c r="H12" s="128"/>
      <c r="I12" s="129">
        <f t="shared" si="0"/>
        <v>0</v>
      </c>
      <c r="J12" s="130">
        <f t="shared" si="1"/>
        <v>0</v>
      </c>
      <c r="K12" s="131"/>
      <c r="L12" s="132"/>
      <c r="M12" s="133"/>
      <c r="N12" s="128"/>
      <c r="O12" s="129">
        <f t="shared" si="2"/>
        <v>0</v>
      </c>
      <c r="P12" s="130">
        <f t="shared" si="3"/>
        <v>0</v>
      </c>
      <c r="Q12" s="131"/>
      <c r="R12" s="132"/>
      <c r="S12" s="133"/>
      <c r="T12" s="128"/>
      <c r="U12" s="129">
        <f t="shared" si="4"/>
        <v>0</v>
      </c>
      <c r="V12" s="130">
        <f t="shared" si="5"/>
        <v>0</v>
      </c>
      <c r="W12" s="131"/>
      <c r="X12" s="132"/>
    </row>
    <row r="13" spans="2:24" ht="25" customHeight="1" x14ac:dyDescent="0.3">
      <c r="B13" s="213"/>
      <c r="C13" s="124">
        <v>5</v>
      </c>
      <c r="D13" s="125" t="s">
        <v>13</v>
      </c>
      <c r="E13" s="125" t="s">
        <v>14</v>
      </c>
      <c r="F13" s="135">
        <v>2.5</v>
      </c>
      <c r="G13" s="127"/>
      <c r="H13" s="128"/>
      <c r="I13" s="129">
        <f t="shared" si="0"/>
        <v>0</v>
      </c>
      <c r="J13" s="130">
        <f t="shared" si="1"/>
        <v>0</v>
      </c>
      <c r="K13" s="131"/>
      <c r="L13" s="132"/>
      <c r="M13" s="133"/>
      <c r="N13" s="128"/>
      <c r="O13" s="129">
        <f t="shared" si="2"/>
        <v>0</v>
      </c>
      <c r="P13" s="130">
        <f t="shared" si="3"/>
        <v>0</v>
      </c>
      <c r="Q13" s="131"/>
      <c r="R13" s="132"/>
      <c r="S13" s="133"/>
      <c r="T13" s="128"/>
      <c r="U13" s="129">
        <f t="shared" si="4"/>
        <v>0</v>
      </c>
      <c r="V13" s="130">
        <f t="shared" si="5"/>
        <v>0</v>
      </c>
      <c r="W13" s="131"/>
      <c r="X13" s="132"/>
    </row>
    <row r="14" spans="2:24" ht="25" customHeight="1" x14ac:dyDescent="0.3">
      <c r="B14" s="213"/>
      <c r="C14" s="124">
        <v>6</v>
      </c>
      <c r="D14" s="125" t="s">
        <v>39</v>
      </c>
      <c r="E14" s="125" t="s">
        <v>40</v>
      </c>
      <c r="F14" s="135">
        <v>2.62</v>
      </c>
      <c r="G14" s="127"/>
      <c r="H14" s="128"/>
      <c r="I14" s="129">
        <f t="shared" si="0"/>
        <v>0</v>
      </c>
      <c r="J14" s="130">
        <f t="shared" si="1"/>
        <v>0</v>
      </c>
      <c r="K14" s="131"/>
      <c r="L14" s="132"/>
      <c r="M14" s="133"/>
      <c r="N14" s="128"/>
      <c r="O14" s="129">
        <f t="shared" si="2"/>
        <v>0</v>
      </c>
      <c r="P14" s="130">
        <f t="shared" si="3"/>
        <v>0</v>
      </c>
      <c r="Q14" s="131"/>
      <c r="R14" s="132"/>
      <c r="S14" s="133"/>
      <c r="T14" s="128"/>
      <c r="U14" s="129">
        <f t="shared" si="4"/>
        <v>0</v>
      </c>
      <c r="V14" s="130">
        <f t="shared" si="5"/>
        <v>0</v>
      </c>
      <c r="W14" s="131"/>
      <c r="X14" s="132"/>
    </row>
    <row r="15" spans="2:24" ht="25" customHeight="1" thickBot="1" x14ac:dyDescent="0.35">
      <c r="B15" s="213"/>
      <c r="C15" s="124">
        <v>7</v>
      </c>
      <c r="D15" s="125" t="s">
        <v>15</v>
      </c>
      <c r="E15" s="125" t="s">
        <v>14</v>
      </c>
      <c r="F15" s="135">
        <v>2.29</v>
      </c>
      <c r="G15" s="127"/>
      <c r="H15" s="128"/>
      <c r="I15" s="129">
        <f t="shared" si="0"/>
        <v>0</v>
      </c>
      <c r="J15" s="130">
        <f t="shared" si="1"/>
        <v>0</v>
      </c>
      <c r="K15" s="131"/>
      <c r="L15" s="132"/>
      <c r="M15" s="133"/>
      <c r="N15" s="128"/>
      <c r="O15" s="129">
        <f t="shared" si="2"/>
        <v>0</v>
      </c>
      <c r="P15" s="130">
        <f t="shared" si="3"/>
        <v>0</v>
      </c>
      <c r="Q15" s="131"/>
      <c r="R15" s="132"/>
      <c r="S15" s="133"/>
      <c r="T15" s="128"/>
      <c r="U15" s="129">
        <f t="shared" si="4"/>
        <v>0</v>
      </c>
      <c r="V15" s="130">
        <f t="shared" si="5"/>
        <v>0</v>
      </c>
      <c r="W15" s="131"/>
      <c r="X15" s="132"/>
    </row>
    <row r="16" spans="2:24" s="117" customFormat="1" ht="25" customHeight="1" thickBot="1" x14ac:dyDescent="0.35">
      <c r="B16" s="210" t="s">
        <v>16</v>
      </c>
      <c r="C16" s="211"/>
      <c r="D16" s="211"/>
      <c r="E16" s="211"/>
      <c r="F16" s="212"/>
      <c r="G16" s="136" t="s">
        <v>37</v>
      </c>
      <c r="H16" s="137" t="s">
        <v>37</v>
      </c>
      <c r="I16" s="138">
        <f>SUM(I9:I15)</f>
        <v>0</v>
      </c>
      <c r="J16" s="139">
        <f>SUM(J9:J15)</f>
        <v>0</v>
      </c>
      <c r="K16" s="140">
        <f>SUM(K9:K15)</f>
        <v>0</v>
      </c>
      <c r="L16" s="141">
        <f>SUM(L9:L15)</f>
        <v>0</v>
      </c>
      <c r="M16" s="142" t="s">
        <v>37</v>
      </c>
      <c r="N16" s="137" t="s">
        <v>37</v>
      </c>
      <c r="O16" s="138">
        <f>SUM(O9:O15)</f>
        <v>0</v>
      </c>
      <c r="P16" s="139">
        <f>SUM(P9:P15)</f>
        <v>0</v>
      </c>
      <c r="Q16" s="140">
        <f>SUM(Q9:Q15)</f>
        <v>0</v>
      </c>
      <c r="R16" s="141">
        <f>SUM(R9:R15)</f>
        <v>0</v>
      </c>
      <c r="S16" s="142" t="s">
        <v>37</v>
      </c>
      <c r="T16" s="137" t="s">
        <v>37</v>
      </c>
      <c r="U16" s="138">
        <f>SUM(U9:U15)</f>
        <v>0</v>
      </c>
      <c r="V16" s="139">
        <f>SUM(V9:V15)</f>
        <v>0</v>
      </c>
      <c r="W16" s="140">
        <f>SUM(W9:W15)</f>
        <v>0</v>
      </c>
      <c r="X16" s="141">
        <f>SUM(X9:X15)</f>
        <v>0</v>
      </c>
    </row>
    <row r="17" spans="2:24" ht="3" customHeight="1" x14ac:dyDescent="0.3">
      <c r="I17" s="143"/>
      <c r="J17" s="143"/>
      <c r="L17" s="143"/>
      <c r="M17" s="143"/>
      <c r="N17" s="144"/>
      <c r="O17" s="143"/>
      <c r="P17" s="143"/>
      <c r="Q17" s="145"/>
      <c r="R17" s="143"/>
      <c r="S17" s="146"/>
      <c r="W17" s="145"/>
    </row>
    <row r="18" spans="2:24" ht="15.9" x14ac:dyDescent="0.3">
      <c r="B18" s="147" t="s">
        <v>68</v>
      </c>
      <c r="I18" s="143"/>
      <c r="J18" s="143"/>
      <c r="L18" s="143"/>
      <c r="M18" s="143"/>
      <c r="N18" s="144"/>
      <c r="O18" s="143"/>
      <c r="P18" s="143"/>
      <c r="Q18" s="145"/>
      <c r="R18" s="143"/>
      <c r="S18" s="146"/>
      <c r="W18" s="145"/>
    </row>
    <row r="19" spans="2:24" ht="15.9" x14ac:dyDescent="0.3">
      <c r="B19" s="207" t="s">
        <v>77</v>
      </c>
      <c r="C19" s="207"/>
      <c r="D19" s="207"/>
      <c r="E19" s="207"/>
      <c r="F19" s="207"/>
      <c r="G19" s="207"/>
      <c r="H19" s="207"/>
      <c r="I19" s="207"/>
      <c r="J19" s="207"/>
      <c r="K19" s="207"/>
      <c r="L19" s="207"/>
      <c r="M19" s="207"/>
      <c r="N19" s="207"/>
      <c r="O19" s="207"/>
      <c r="P19" s="207"/>
      <c r="Q19" s="207"/>
      <c r="R19" s="207"/>
      <c r="S19" s="207"/>
      <c r="T19" s="207"/>
      <c r="U19" s="207"/>
      <c r="V19" s="207"/>
      <c r="W19" s="207"/>
      <c r="X19" s="207"/>
    </row>
    <row r="20" spans="2:24" ht="15.9" x14ac:dyDescent="0.3">
      <c r="B20" s="147" t="s">
        <v>74</v>
      </c>
      <c r="I20" s="143"/>
      <c r="J20" s="143"/>
      <c r="L20" s="143"/>
      <c r="M20" s="143"/>
      <c r="N20" s="144"/>
      <c r="O20" s="143"/>
      <c r="P20" s="143"/>
      <c r="Q20" s="145"/>
      <c r="R20" s="143"/>
      <c r="S20" s="146"/>
      <c r="W20" s="145"/>
    </row>
    <row r="21" spans="2:24" ht="15.9" x14ac:dyDescent="0.3">
      <c r="B21" s="147" t="s">
        <v>59</v>
      </c>
      <c r="I21" s="143"/>
      <c r="J21" s="143"/>
      <c r="L21" s="143"/>
      <c r="M21" s="143"/>
      <c r="N21" s="144"/>
      <c r="O21" s="143"/>
      <c r="P21" s="143"/>
      <c r="Q21" s="145"/>
      <c r="R21" s="143"/>
      <c r="S21" s="146"/>
      <c r="W21" s="145"/>
    </row>
    <row r="22" spans="2:24" ht="15.9" x14ac:dyDescent="0.3">
      <c r="B22" s="147" t="s">
        <v>75</v>
      </c>
    </row>
    <row r="23" spans="2:24" ht="15.9" x14ac:dyDescent="0.3">
      <c r="B23" s="147" t="s">
        <v>76</v>
      </c>
    </row>
    <row r="24" spans="2:24" ht="5.05" customHeight="1" x14ac:dyDescent="0.3">
      <c r="B24" s="147"/>
    </row>
    <row r="25" spans="2:24" s="107" customFormat="1" ht="17.399999999999999" x14ac:dyDescent="0.3">
      <c r="B25" s="148" t="s">
        <v>17</v>
      </c>
      <c r="C25" s="149"/>
      <c r="K25" s="108"/>
      <c r="Q25" s="108"/>
      <c r="W25" s="108"/>
    </row>
    <row r="26" spans="2:24" s="107" customFormat="1" ht="15.9" x14ac:dyDescent="0.3">
      <c r="B26" s="150" t="s">
        <v>70</v>
      </c>
      <c r="K26" s="108"/>
      <c r="Q26" s="108"/>
      <c r="W26" s="108"/>
    </row>
    <row r="27" spans="2:24" s="107" customFormat="1" ht="15.9" x14ac:dyDescent="0.3">
      <c r="B27" s="151" t="s">
        <v>71</v>
      </c>
      <c r="K27" s="108"/>
      <c r="Q27" s="108"/>
      <c r="W27" s="108"/>
    </row>
    <row r="28" spans="2:24" s="107" customFormat="1" ht="15.9" x14ac:dyDescent="0.3">
      <c r="B28" s="151" t="s">
        <v>72</v>
      </c>
      <c r="K28" s="108"/>
      <c r="Q28" s="108"/>
      <c r="W28" s="108"/>
    </row>
    <row r="29" spans="2:24" s="107" customFormat="1" ht="15.9" x14ac:dyDescent="0.3">
      <c r="B29" s="151" t="s">
        <v>73</v>
      </c>
      <c r="K29" s="108"/>
      <c r="Q29" s="108"/>
      <c r="W29" s="108"/>
    </row>
    <row r="30" spans="2:24" s="107" customFormat="1" ht="5.05" customHeight="1" x14ac:dyDescent="0.3">
      <c r="B30" s="152"/>
      <c r="K30" s="108"/>
      <c r="Q30" s="108"/>
      <c r="W30" s="108"/>
    </row>
    <row r="31" spans="2:24" s="107" customFormat="1" ht="17.399999999999999" x14ac:dyDescent="0.3">
      <c r="B31" s="148" t="s">
        <v>69</v>
      </c>
      <c r="K31" s="108"/>
      <c r="Q31" s="108"/>
      <c r="W31" s="108"/>
    </row>
    <row r="32" spans="2:24" s="107" customFormat="1" ht="15.9" x14ac:dyDescent="0.3">
      <c r="B32" s="152" t="s">
        <v>47</v>
      </c>
      <c r="K32" s="108"/>
      <c r="Q32" s="108"/>
      <c r="W32" s="108"/>
    </row>
    <row r="33" spans="1:26" s="107" customFormat="1" ht="15.9" x14ac:dyDescent="0.3">
      <c r="B33" s="152" t="s">
        <v>60</v>
      </c>
      <c r="K33" s="108"/>
      <c r="Q33" s="108"/>
      <c r="W33" s="108"/>
    </row>
    <row r="34" spans="1:26" s="107" customFormat="1" ht="15.9" x14ac:dyDescent="0.3">
      <c r="B34" s="152"/>
      <c r="K34" s="108"/>
      <c r="Q34" s="108"/>
      <c r="W34" s="108"/>
    </row>
    <row r="35" spans="1:26" x14ac:dyDescent="0.3">
      <c r="A35" s="153"/>
      <c r="B35" s="153"/>
      <c r="C35" s="153"/>
      <c r="D35" s="153"/>
      <c r="E35" s="153"/>
      <c r="F35" s="153"/>
      <c r="G35" s="153"/>
      <c r="H35" s="153"/>
      <c r="I35" s="153"/>
      <c r="J35" s="153"/>
      <c r="K35" s="154"/>
      <c r="L35" s="153"/>
      <c r="M35" s="153"/>
      <c r="N35" s="153"/>
      <c r="O35" s="153"/>
      <c r="P35" s="153"/>
      <c r="Q35" s="154"/>
      <c r="R35" s="153"/>
      <c r="S35" s="153"/>
      <c r="T35" s="153"/>
      <c r="U35" s="153"/>
      <c r="V35" s="153"/>
      <c r="W35" s="154"/>
      <c r="X35" s="153"/>
      <c r="Y35" s="153"/>
      <c r="Z35" s="153"/>
    </row>
    <row r="36" spans="1:26" x14ac:dyDescent="0.3">
      <c r="A36" s="153"/>
      <c r="B36" s="153"/>
      <c r="C36" s="153"/>
      <c r="D36" s="153"/>
      <c r="E36" s="153"/>
      <c r="F36" s="153"/>
      <c r="G36" s="153"/>
      <c r="H36" s="153"/>
      <c r="I36" s="153"/>
      <c r="J36" s="153"/>
      <c r="K36" s="154"/>
      <c r="L36" s="153"/>
      <c r="M36" s="153"/>
      <c r="N36" s="153"/>
      <c r="O36" s="153"/>
      <c r="P36" s="153"/>
      <c r="Q36" s="154"/>
      <c r="R36" s="153"/>
      <c r="S36" s="153"/>
      <c r="T36" s="153"/>
      <c r="U36" s="153"/>
      <c r="V36" s="153"/>
      <c r="W36" s="154"/>
      <c r="X36" s="153"/>
      <c r="Y36" s="153"/>
      <c r="Z36" s="153"/>
    </row>
    <row r="37" spans="1:26" x14ac:dyDescent="0.3">
      <c r="A37" s="153"/>
      <c r="B37" s="153"/>
      <c r="C37" s="153"/>
      <c r="D37" s="153"/>
      <c r="E37" s="153"/>
      <c r="F37" s="153"/>
      <c r="G37" s="153"/>
      <c r="H37" s="153"/>
      <c r="I37" s="153"/>
      <c r="J37" s="153"/>
      <c r="K37" s="154"/>
      <c r="L37" s="153"/>
      <c r="M37" s="153"/>
      <c r="N37" s="153"/>
      <c r="O37" s="153"/>
      <c r="P37" s="153"/>
      <c r="Q37" s="154"/>
      <c r="R37" s="153"/>
      <c r="S37" s="153"/>
      <c r="T37" s="153"/>
      <c r="U37" s="153"/>
      <c r="V37" s="153"/>
      <c r="W37" s="154"/>
      <c r="X37" s="153"/>
      <c r="Y37" s="153"/>
      <c r="Z37" s="153"/>
    </row>
    <row r="38" spans="1:26" x14ac:dyDescent="0.3">
      <c r="A38" s="153"/>
      <c r="B38" s="153"/>
      <c r="C38" s="153"/>
      <c r="D38" s="153"/>
      <c r="E38" s="153"/>
      <c r="F38" s="153"/>
      <c r="G38" s="153"/>
      <c r="H38" s="153"/>
      <c r="I38" s="153"/>
      <c r="J38" s="153"/>
      <c r="K38" s="154"/>
      <c r="L38" s="153"/>
      <c r="M38" s="153"/>
      <c r="N38" s="153"/>
      <c r="O38" s="153"/>
      <c r="P38" s="153"/>
      <c r="Q38" s="154"/>
      <c r="R38" s="153"/>
      <c r="S38" s="153"/>
      <c r="T38" s="153"/>
      <c r="U38" s="153"/>
      <c r="V38" s="153"/>
      <c r="W38" s="154"/>
      <c r="X38" s="153"/>
      <c r="Y38" s="153"/>
      <c r="Z38" s="153"/>
    </row>
    <row r="39" spans="1:26" x14ac:dyDescent="0.3">
      <c r="A39" s="153"/>
      <c r="B39" s="153"/>
      <c r="C39" s="153"/>
      <c r="D39" s="153"/>
      <c r="E39" s="153"/>
      <c r="F39" s="153"/>
      <c r="G39" s="153"/>
      <c r="H39" s="153"/>
      <c r="I39" s="153"/>
      <c r="J39" s="153"/>
      <c r="K39" s="154"/>
      <c r="L39" s="153"/>
      <c r="M39" s="153"/>
      <c r="N39" s="153"/>
      <c r="O39" s="153"/>
      <c r="P39" s="153"/>
      <c r="Q39" s="154"/>
      <c r="R39" s="153"/>
      <c r="S39" s="153"/>
      <c r="T39" s="153"/>
      <c r="U39" s="153"/>
      <c r="V39" s="153"/>
      <c r="W39" s="154"/>
      <c r="X39" s="153"/>
      <c r="Y39" s="153"/>
      <c r="Z39" s="153"/>
    </row>
    <row r="40" spans="1:26" x14ac:dyDescent="0.3">
      <c r="A40" s="153"/>
      <c r="B40" s="153"/>
      <c r="C40" s="153"/>
      <c r="D40" s="153"/>
      <c r="E40" s="153"/>
      <c r="F40" s="153"/>
      <c r="G40" s="153"/>
      <c r="H40" s="153"/>
      <c r="I40" s="153"/>
      <c r="J40" s="153"/>
      <c r="K40" s="154"/>
      <c r="L40" s="153"/>
      <c r="M40" s="153"/>
      <c r="N40" s="153"/>
      <c r="O40" s="153"/>
      <c r="P40" s="153"/>
      <c r="Q40" s="154"/>
      <c r="R40" s="153"/>
      <c r="S40" s="153"/>
      <c r="T40" s="153"/>
      <c r="U40" s="153"/>
      <c r="V40" s="153"/>
      <c r="W40" s="154"/>
      <c r="X40" s="153"/>
      <c r="Y40" s="153"/>
      <c r="Z40" s="153"/>
    </row>
    <row r="41" spans="1:26" x14ac:dyDescent="0.3">
      <c r="A41" s="153"/>
      <c r="B41" s="153"/>
      <c r="C41" s="153"/>
      <c r="D41" s="153"/>
      <c r="E41" s="153"/>
      <c r="F41" s="153"/>
      <c r="G41" s="153"/>
      <c r="H41" s="153"/>
      <c r="I41" s="153"/>
      <c r="J41" s="153"/>
      <c r="K41" s="154"/>
      <c r="L41" s="153"/>
      <c r="M41" s="153"/>
      <c r="N41" s="153"/>
      <c r="O41" s="153"/>
      <c r="P41" s="153"/>
      <c r="Q41" s="154"/>
      <c r="R41" s="153"/>
      <c r="S41" s="153"/>
      <c r="T41" s="153"/>
      <c r="U41" s="153"/>
      <c r="V41" s="153"/>
      <c r="W41" s="154"/>
      <c r="X41" s="153"/>
      <c r="Y41" s="153"/>
      <c r="Z41" s="153"/>
    </row>
    <row r="42" spans="1:26" x14ac:dyDescent="0.3">
      <c r="A42" s="153"/>
      <c r="B42" s="153"/>
      <c r="C42" s="153"/>
      <c r="D42" s="153"/>
      <c r="E42" s="155"/>
      <c r="F42" s="153"/>
      <c r="G42" s="153"/>
      <c r="H42" s="153"/>
      <c r="I42" s="153"/>
      <c r="J42" s="153"/>
      <c r="K42" s="154"/>
      <c r="L42" s="153"/>
      <c r="M42" s="153"/>
      <c r="N42" s="153"/>
      <c r="O42" s="153"/>
      <c r="P42" s="153"/>
      <c r="Q42" s="154"/>
      <c r="R42" s="153"/>
      <c r="S42" s="153"/>
      <c r="T42" s="153"/>
      <c r="U42" s="153"/>
      <c r="V42" s="153"/>
      <c r="W42" s="154"/>
      <c r="X42" s="153"/>
      <c r="Y42" s="153"/>
      <c r="Z42" s="153"/>
    </row>
    <row r="43" spans="1:26" x14ac:dyDescent="0.3">
      <c r="A43" s="153"/>
      <c r="B43" s="153"/>
      <c r="C43" s="153"/>
      <c r="D43" s="153"/>
      <c r="E43" s="153"/>
      <c r="F43" s="153"/>
      <c r="G43" s="153"/>
      <c r="H43" s="153"/>
      <c r="I43" s="153"/>
      <c r="J43" s="153"/>
      <c r="K43" s="154"/>
      <c r="L43" s="153"/>
      <c r="M43" s="153"/>
      <c r="N43" s="153"/>
      <c r="O43" s="153"/>
      <c r="P43" s="153"/>
      <c r="Q43" s="154"/>
      <c r="R43" s="153"/>
      <c r="S43" s="153"/>
      <c r="T43" s="153"/>
      <c r="U43" s="153"/>
      <c r="V43" s="153"/>
      <c r="W43" s="154"/>
      <c r="X43" s="153"/>
      <c r="Y43" s="153"/>
      <c r="Z43" s="153"/>
    </row>
    <row r="44" spans="1:26" x14ac:dyDescent="0.3">
      <c r="A44" s="153"/>
      <c r="B44" s="153"/>
      <c r="C44" s="153"/>
      <c r="D44" s="153"/>
      <c r="E44" s="153"/>
      <c r="F44" s="153"/>
      <c r="G44" s="153"/>
      <c r="H44" s="153"/>
      <c r="I44" s="153"/>
      <c r="J44" s="153"/>
      <c r="K44" s="154"/>
      <c r="L44" s="153"/>
      <c r="M44" s="153"/>
      <c r="N44" s="153"/>
      <c r="O44" s="153"/>
      <c r="P44" s="153"/>
      <c r="Q44" s="154"/>
      <c r="R44" s="153"/>
      <c r="S44" s="153"/>
      <c r="T44" s="153"/>
      <c r="U44" s="153"/>
      <c r="V44" s="153"/>
      <c r="W44" s="154"/>
      <c r="X44" s="153"/>
      <c r="Y44" s="153"/>
      <c r="Z44" s="153"/>
    </row>
    <row r="45" spans="1:26" x14ac:dyDescent="0.3">
      <c r="A45" s="153"/>
      <c r="B45" s="153"/>
      <c r="C45" s="153"/>
      <c r="D45" s="153"/>
      <c r="E45" s="153"/>
      <c r="F45" s="153"/>
      <c r="G45" s="153"/>
      <c r="H45" s="153"/>
      <c r="I45" s="153"/>
      <c r="J45" s="153"/>
      <c r="K45" s="154"/>
      <c r="L45" s="153"/>
      <c r="M45" s="153"/>
      <c r="N45" s="153"/>
      <c r="O45" s="153"/>
      <c r="P45" s="153"/>
      <c r="Q45" s="154"/>
      <c r="R45" s="153"/>
      <c r="S45" s="153"/>
      <c r="T45" s="153"/>
      <c r="U45" s="153"/>
      <c r="V45" s="153"/>
      <c r="W45" s="154"/>
      <c r="X45" s="153"/>
      <c r="Y45" s="153"/>
      <c r="Z45" s="153"/>
    </row>
    <row r="46" spans="1:26" x14ac:dyDescent="0.3">
      <c r="A46" s="153"/>
      <c r="B46" s="153"/>
      <c r="C46" s="153"/>
      <c r="D46" s="153"/>
      <c r="E46" s="153"/>
      <c r="F46" s="153"/>
      <c r="G46" s="153"/>
      <c r="H46" s="153"/>
      <c r="I46" s="153"/>
      <c r="J46" s="153"/>
      <c r="K46" s="154"/>
      <c r="L46" s="153"/>
      <c r="M46" s="153"/>
      <c r="N46" s="153"/>
      <c r="O46" s="153"/>
      <c r="P46" s="153"/>
      <c r="Q46" s="154"/>
      <c r="R46" s="153"/>
      <c r="S46" s="153"/>
      <c r="T46" s="153"/>
      <c r="U46" s="153"/>
      <c r="V46" s="153"/>
      <c r="W46" s="154"/>
      <c r="X46" s="153"/>
      <c r="Y46" s="153"/>
      <c r="Z46" s="153"/>
    </row>
    <row r="47" spans="1:26" x14ac:dyDescent="0.3">
      <c r="A47" s="153"/>
      <c r="B47" s="153"/>
      <c r="C47" s="153"/>
      <c r="D47" s="153"/>
      <c r="E47" s="153"/>
      <c r="F47" s="153"/>
      <c r="G47" s="153"/>
      <c r="H47" s="153"/>
      <c r="I47" s="153"/>
      <c r="J47" s="153"/>
      <c r="K47" s="154"/>
      <c r="L47" s="153"/>
      <c r="M47" s="153"/>
      <c r="N47" s="153"/>
      <c r="O47" s="153"/>
      <c r="P47" s="153"/>
      <c r="Q47" s="154"/>
      <c r="R47" s="153"/>
      <c r="S47" s="153"/>
      <c r="T47" s="153"/>
      <c r="U47" s="153"/>
      <c r="V47" s="153"/>
      <c r="W47" s="154"/>
      <c r="X47" s="153"/>
      <c r="Y47" s="153"/>
      <c r="Z47" s="153"/>
    </row>
    <row r="48" spans="1:26" x14ac:dyDescent="0.3">
      <c r="A48" s="153"/>
      <c r="B48" s="153"/>
      <c r="C48" s="153"/>
      <c r="D48" s="153"/>
      <c r="E48" s="153"/>
      <c r="F48" s="153"/>
      <c r="G48" s="153"/>
      <c r="H48" s="153"/>
      <c r="I48" s="153"/>
      <c r="J48" s="153"/>
      <c r="K48" s="154"/>
      <c r="L48" s="153"/>
      <c r="M48" s="153"/>
      <c r="N48" s="153"/>
      <c r="O48" s="153"/>
      <c r="P48" s="153"/>
      <c r="Q48" s="154"/>
      <c r="R48" s="153"/>
      <c r="S48" s="153"/>
      <c r="T48" s="153"/>
      <c r="U48" s="153"/>
      <c r="V48" s="153"/>
      <c r="W48" s="154"/>
      <c r="X48" s="153"/>
      <c r="Y48" s="153"/>
      <c r="Z48" s="153"/>
    </row>
    <row r="49" spans="1:26" x14ac:dyDescent="0.3">
      <c r="A49" s="153"/>
      <c r="B49" s="153"/>
      <c r="C49" s="153"/>
      <c r="D49" s="153"/>
      <c r="E49" s="153"/>
      <c r="F49" s="153"/>
      <c r="G49" s="153"/>
      <c r="H49" s="153"/>
      <c r="I49" s="153"/>
      <c r="J49" s="153"/>
      <c r="K49" s="154"/>
      <c r="L49" s="153"/>
      <c r="M49" s="153"/>
      <c r="N49" s="153"/>
      <c r="O49" s="153"/>
      <c r="P49" s="153"/>
      <c r="Q49" s="154"/>
      <c r="R49" s="153"/>
      <c r="S49" s="153"/>
      <c r="T49" s="153"/>
      <c r="U49" s="153"/>
      <c r="V49" s="153"/>
      <c r="W49" s="154"/>
      <c r="X49" s="153"/>
      <c r="Y49" s="153"/>
      <c r="Z49" s="153"/>
    </row>
    <row r="50" spans="1:26" x14ac:dyDescent="0.3">
      <c r="A50" s="153"/>
      <c r="B50" s="153"/>
      <c r="C50" s="153"/>
      <c r="D50" s="153"/>
      <c r="E50" s="153"/>
      <c r="F50" s="153"/>
      <c r="G50" s="153"/>
      <c r="H50" s="153"/>
      <c r="I50" s="153"/>
      <c r="J50" s="153"/>
      <c r="K50" s="154"/>
      <c r="L50" s="153"/>
      <c r="M50" s="153"/>
      <c r="N50" s="153"/>
      <c r="O50" s="153"/>
      <c r="P50" s="153"/>
      <c r="Q50" s="154"/>
      <c r="R50" s="153"/>
      <c r="S50" s="153"/>
      <c r="T50" s="153"/>
      <c r="U50" s="153"/>
      <c r="V50" s="153"/>
      <c r="W50" s="154"/>
      <c r="X50" s="153"/>
      <c r="Y50" s="153"/>
      <c r="Z50" s="153"/>
    </row>
    <row r="51" spans="1:26" x14ac:dyDescent="0.3">
      <c r="A51" s="153"/>
      <c r="B51" s="153"/>
      <c r="C51" s="153"/>
      <c r="D51" s="153"/>
      <c r="E51" s="153"/>
      <c r="F51" s="153"/>
      <c r="G51" s="153"/>
      <c r="H51" s="153"/>
      <c r="I51" s="153"/>
      <c r="J51" s="153"/>
      <c r="K51" s="154"/>
      <c r="L51" s="153"/>
      <c r="M51" s="153"/>
      <c r="N51" s="153"/>
      <c r="O51" s="153"/>
      <c r="P51" s="153"/>
      <c r="Q51" s="154"/>
      <c r="R51" s="153"/>
      <c r="S51" s="153"/>
      <c r="T51" s="153"/>
      <c r="U51" s="153"/>
      <c r="V51" s="153"/>
      <c r="W51" s="154"/>
      <c r="X51" s="153"/>
      <c r="Y51" s="153"/>
      <c r="Z51" s="153"/>
    </row>
    <row r="52" spans="1:26" x14ac:dyDescent="0.3">
      <c r="A52" s="153"/>
      <c r="B52" s="153"/>
      <c r="C52" s="153"/>
      <c r="D52" s="153"/>
      <c r="E52" s="153"/>
      <c r="F52" s="153"/>
      <c r="G52" s="153"/>
      <c r="H52" s="153"/>
      <c r="I52" s="153"/>
      <c r="J52" s="153"/>
      <c r="K52" s="154"/>
      <c r="L52" s="153"/>
      <c r="M52" s="153"/>
      <c r="N52" s="153"/>
      <c r="O52" s="153"/>
      <c r="P52" s="153"/>
      <c r="Q52" s="154"/>
      <c r="R52" s="153"/>
      <c r="S52" s="153"/>
      <c r="T52" s="153"/>
      <c r="U52" s="153"/>
      <c r="V52" s="153"/>
      <c r="W52" s="154"/>
      <c r="X52" s="153"/>
      <c r="Y52" s="153"/>
      <c r="Z52" s="153"/>
    </row>
    <row r="53" spans="1:26" x14ac:dyDescent="0.3">
      <c r="A53" s="153"/>
      <c r="B53" s="153"/>
      <c r="C53" s="153"/>
      <c r="D53" s="153"/>
      <c r="E53" s="153"/>
      <c r="F53" s="153"/>
      <c r="G53" s="153"/>
      <c r="H53" s="153"/>
      <c r="I53" s="153"/>
      <c r="J53" s="153"/>
      <c r="K53" s="154"/>
      <c r="L53" s="153"/>
      <c r="M53" s="153"/>
      <c r="N53" s="153"/>
      <c r="O53" s="153"/>
      <c r="P53" s="153"/>
      <c r="Q53" s="154"/>
      <c r="R53" s="153"/>
      <c r="S53" s="153"/>
      <c r="T53" s="153"/>
      <c r="U53" s="153"/>
      <c r="V53" s="153"/>
      <c r="W53" s="154"/>
      <c r="X53" s="153"/>
      <c r="Y53" s="153"/>
      <c r="Z53" s="153"/>
    </row>
    <row r="54" spans="1:26" x14ac:dyDescent="0.3">
      <c r="A54" s="153"/>
      <c r="B54" s="153"/>
      <c r="C54" s="153"/>
      <c r="D54" s="153"/>
      <c r="E54" s="153"/>
      <c r="F54" s="153"/>
      <c r="G54" s="153"/>
      <c r="H54" s="153"/>
      <c r="I54" s="153"/>
      <c r="J54" s="153"/>
      <c r="K54" s="154"/>
      <c r="L54" s="153"/>
      <c r="M54" s="153"/>
      <c r="N54" s="153"/>
      <c r="O54" s="153"/>
      <c r="P54" s="153"/>
      <c r="Q54" s="154"/>
      <c r="R54" s="153"/>
      <c r="S54" s="153"/>
      <c r="T54" s="153"/>
      <c r="U54" s="153"/>
      <c r="V54" s="153"/>
      <c r="W54" s="154"/>
      <c r="X54" s="153"/>
      <c r="Y54" s="153"/>
      <c r="Z54" s="153"/>
    </row>
    <row r="55" spans="1:26" x14ac:dyDescent="0.3">
      <c r="A55" s="153"/>
      <c r="B55" s="153"/>
      <c r="C55" s="153"/>
      <c r="D55" s="153"/>
      <c r="E55" s="153"/>
      <c r="F55" s="153"/>
      <c r="G55" s="153"/>
      <c r="H55" s="153"/>
      <c r="I55" s="153"/>
      <c r="J55" s="153"/>
      <c r="K55" s="154"/>
      <c r="L55" s="153"/>
      <c r="M55" s="153"/>
      <c r="N55" s="153"/>
      <c r="O55" s="153"/>
      <c r="P55" s="153"/>
      <c r="Q55" s="154"/>
      <c r="R55" s="153"/>
      <c r="S55" s="153"/>
      <c r="T55" s="153"/>
      <c r="U55" s="153"/>
      <c r="V55" s="153"/>
      <c r="W55" s="154"/>
      <c r="X55" s="153"/>
      <c r="Y55" s="153"/>
      <c r="Z55" s="153"/>
    </row>
    <row r="56" spans="1:26" x14ac:dyDescent="0.3">
      <c r="A56" s="153"/>
      <c r="B56" s="153"/>
      <c r="C56" s="153"/>
      <c r="D56" s="153"/>
      <c r="E56" s="153"/>
      <c r="F56" s="153"/>
      <c r="G56" s="153"/>
      <c r="H56" s="153"/>
      <c r="I56" s="153"/>
      <c r="J56" s="153"/>
      <c r="K56" s="154"/>
      <c r="L56" s="153"/>
      <c r="M56" s="153"/>
      <c r="N56" s="153"/>
      <c r="O56" s="153"/>
      <c r="P56" s="153"/>
      <c r="Q56" s="154"/>
      <c r="R56" s="153"/>
      <c r="S56" s="153"/>
      <c r="T56" s="153"/>
      <c r="U56" s="153"/>
      <c r="V56" s="153"/>
      <c r="W56" s="154"/>
      <c r="X56" s="153"/>
      <c r="Y56" s="153"/>
      <c r="Z56" s="153"/>
    </row>
    <row r="57" spans="1:26" x14ac:dyDescent="0.3">
      <c r="A57" s="153"/>
      <c r="B57" s="153"/>
      <c r="C57" s="153"/>
      <c r="D57" s="153"/>
      <c r="E57" s="153"/>
      <c r="F57" s="153"/>
      <c r="G57" s="153"/>
      <c r="H57" s="153"/>
      <c r="I57" s="153"/>
      <c r="J57" s="153"/>
      <c r="K57" s="154"/>
      <c r="L57" s="153"/>
      <c r="M57" s="153"/>
      <c r="N57" s="153"/>
      <c r="O57" s="153"/>
      <c r="P57" s="153"/>
      <c r="Q57" s="154"/>
      <c r="R57" s="153"/>
      <c r="S57" s="153"/>
      <c r="T57" s="153"/>
      <c r="U57" s="153"/>
      <c r="V57" s="153"/>
      <c r="W57" s="154"/>
      <c r="X57" s="153"/>
      <c r="Y57" s="153"/>
      <c r="Z57" s="153"/>
    </row>
    <row r="58" spans="1:26" x14ac:dyDescent="0.3">
      <c r="A58" s="153"/>
      <c r="B58" s="153"/>
      <c r="C58" s="153"/>
      <c r="D58" s="153"/>
      <c r="E58" s="153"/>
      <c r="F58" s="153"/>
      <c r="G58" s="153"/>
      <c r="H58" s="153"/>
      <c r="I58" s="153"/>
      <c r="J58" s="153"/>
      <c r="K58" s="154"/>
      <c r="L58" s="153"/>
      <c r="M58" s="153"/>
      <c r="N58" s="153"/>
      <c r="O58" s="153"/>
      <c r="P58" s="153"/>
      <c r="Q58" s="154"/>
      <c r="R58" s="153"/>
      <c r="S58" s="153"/>
      <c r="T58" s="153"/>
      <c r="U58" s="153"/>
      <c r="V58" s="153"/>
      <c r="W58" s="154"/>
      <c r="X58" s="153"/>
      <c r="Y58" s="153"/>
      <c r="Z58" s="153"/>
    </row>
    <row r="59" spans="1:26" x14ac:dyDescent="0.3">
      <c r="A59" s="153"/>
      <c r="B59" s="153"/>
      <c r="C59" s="153"/>
      <c r="D59" s="153"/>
      <c r="E59" s="153"/>
      <c r="F59" s="153"/>
      <c r="G59" s="153"/>
      <c r="H59" s="153"/>
      <c r="I59" s="153"/>
      <c r="J59" s="153"/>
      <c r="K59" s="154"/>
      <c r="L59" s="153"/>
      <c r="M59" s="153"/>
      <c r="N59" s="153"/>
      <c r="O59" s="153"/>
      <c r="P59" s="153"/>
      <c r="Q59" s="154"/>
      <c r="R59" s="153"/>
      <c r="S59" s="153"/>
      <c r="T59" s="153"/>
      <c r="U59" s="153"/>
      <c r="V59" s="153"/>
      <c r="W59" s="154"/>
      <c r="X59" s="153"/>
      <c r="Y59" s="153"/>
      <c r="Z59" s="153"/>
    </row>
    <row r="60" spans="1:26" x14ac:dyDescent="0.3">
      <c r="A60" s="153"/>
      <c r="B60" s="153"/>
      <c r="C60" s="153"/>
      <c r="D60" s="153"/>
      <c r="E60" s="153"/>
      <c r="F60" s="153"/>
      <c r="G60" s="153"/>
      <c r="H60" s="153"/>
      <c r="I60" s="153"/>
      <c r="J60" s="153"/>
      <c r="K60" s="154"/>
      <c r="L60" s="153"/>
      <c r="M60" s="153"/>
      <c r="N60" s="153"/>
      <c r="O60" s="153"/>
      <c r="P60" s="153"/>
      <c r="Q60" s="154"/>
      <c r="R60" s="153"/>
      <c r="S60" s="153"/>
      <c r="T60" s="153"/>
      <c r="U60" s="153"/>
      <c r="V60" s="153"/>
      <c r="W60" s="154"/>
      <c r="X60" s="153"/>
      <c r="Y60" s="153"/>
      <c r="Z60" s="153"/>
    </row>
    <row r="61" spans="1:26" x14ac:dyDescent="0.3">
      <c r="A61" s="153"/>
      <c r="B61" s="153"/>
      <c r="C61" s="153"/>
      <c r="D61" s="153"/>
      <c r="E61" s="153"/>
      <c r="F61" s="153"/>
      <c r="G61" s="153"/>
      <c r="H61" s="153"/>
      <c r="I61" s="153"/>
      <c r="J61" s="153"/>
      <c r="K61" s="154"/>
      <c r="L61" s="153"/>
      <c r="M61" s="153"/>
      <c r="N61" s="153"/>
      <c r="O61" s="153"/>
      <c r="P61" s="153"/>
      <c r="Q61" s="154"/>
      <c r="R61" s="153"/>
      <c r="S61" s="153"/>
      <c r="T61" s="153"/>
      <c r="U61" s="153"/>
      <c r="V61" s="153"/>
      <c r="W61" s="154"/>
      <c r="X61" s="153"/>
      <c r="Y61" s="153"/>
      <c r="Z61" s="153"/>
    </row>
  </sheetData>
  <protectedRanges>
    <protectedRange sqref="H9:H15" name="範囲1_2"/>
    <protectedRange sqref="Q9:Q15 L9:M15" name="範囲2_2"/>
    <protectedRange sqref="N9:N15" name="範囲3_2"/>
    <protectedRange sqref="R9:S15 W9:W15" name="範囲4_2"/>
    <protectedRange sqref="T9:T15" name="範囲5_2"/>
    <protectedRange sqref="X9:X15" name="範囲6_2"/>
  </protectedRanges>
  <mergeCells count="20">
    <mergeCell ref="I7:J7"/>
    <mergeCell ref="M7:N7"/>
    <mergeCell ref="O7:P7"/>
    <mergeCell ref="Q7:R7"/>
    <mergeCell ref="B19:X19"/>
    <mergeCell ref="W7:X7"/>
    <mergeCell ref="B16:F16"/>
    <mergeCell ref="B9:B15"/>
    <mergeCell ref="B6:B8"/>
    <mergeCell ref="C6:C8"/>
    <mergeCell ref="D6:D8"/>
    <mergeCell ref="E6:E8"/>
    <mergeCell ref="F6:F8"/>
    <mergeCell ref="S6:X6"/>
    <mergeCell ref="S7:T7"/>
    <mergeCell ref="U7:V7"/>
    <mergeCell ref="K7:L7"/>
    <mergeCell ref="M6:R6"/>
    <mergeCell ref="G6:L6"/>
    <mergeCell ref="G7:H7"/>
  </mergeCells>
  <phoneticPr fontId="2"/>
  <printOptions horizontalCentered="1"/>
  <pageMargins left="0.43307086614173229" right="0.31496062992125984" top="0.35433070866141736" bottom="0.23622047244094491" header="0.62992125984251968" footer="0.51181102362204722"/>
  <pageSetup paperSize="9" scale="66" orientation="landscape" horizontalDpi="300" verticalDpi="300" r:id="rId1"/>
  <headerFooter alignWithMargins="0">
    <oddFooter>&amp;R_x000D_&amp;1#&amp;"Calibri"&amp;8&amp;K0000FF 通常文書（社内外関係者限り）</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4"/>
    <pageSetUpPr fitToPage="1"/>
  </sheetPr>
  <dimension ref="A1:R38"/>
  <sheetViews>
    <sheetView showGridLines="0" zoomScale="90" zoomScaleNormal="90" zoomScaleSheetLayoutView="85" zoomScalePageLayoutView="85" workbookViewId="0"/>
  </sheetViews>
  <sheetFormatPr defaultRowHeight="12.9" x14ac:dyDescent="0.3"/>
  <cols>
    <col min="13" max="13" width="9" customWidth="1"/>
    <col min="15" max="15" width="9.3671875" customWidth="1"/>
  </cols>
  <sheetData>
    <row r="1" spans="1:18" ht="13.2" thickBot="1" x14ac:dyDescent="0.35">
      <c r="A1" s="1"/>
      <c r="B1" s="1"/>
      <c r="C1" s="1"/>
      <c r="D1" s="1"/>
      <c r="E1" s="5"/>
      <c r="F1" s="1"/>
      <c r="G1" s="1"/>
      <c r="H1" s="1"/>
      <c r="I1" s="1"/>
      <c r="J1" s="1"/>
      <c r="K1" s="1"/>
      <c r="L1" s="1"/>
    </row>
    <row r="2" spans="1:18" ht="18" customHeight="1" x14ac:dyDescent="0.3">
      <c r="A2" s="1"/>
      <c r="B2" s="1"/>
      <c r="C2" s="1"/>
      <c r="D2" s="1"/>
      <c r="E2" s="1"/>
      <c r="F2" s="1"/>
      <c r="G2" s="1"/>
      <c r="H2" s="6"/>
      <c r="I2" s="1"/>
      <c r="J2" s="1"/>
      <c r="K2" s="1"/>
      <c r="L2" s="1"/>
      <c r="N2" s="341" t="s">
        <v>31</v>
      </c>
      <c r="O2" s="342"/>
      <c r="P2" s="88" t="s">
        <v>29</v>
      </c>
      <c r="Q2" s="88" t="s">
        <v>30</v>
      </c>
      <c r="R2" s="89" t="s">
        <v>55</v>
      </c>
    </row>
    <row r="3" spans="1:18" ht="18" customHeight="1" x14ac:dyDescent="0.3">
      <c r="A3" s="1"/>
      <c r="B3" s="1"/>
      <c r="C3" s="1"/>
      <c r="D3" s="1"/>
      <c r="E3" s="1"/>
      <c r="F3" s="1"/>
      <c r="G3" s="1"/>
      <c r="H3" s="1"/>
      <c r="I3" s="1"/>
      <c r="J3" s="1"/>
      <c r="K3" s="1"/>
      <c r="L3" s="1"/>
      <c r="N3" s="90" t="s">
        <v>56</v>
      </c>
      <c r="O3" s="94"/>
      <c r="P3" s="96" t="str">
        <f>一覧表!AM8</f>
        <v>-</v>
      </c>
      <c r="Q3" s="96" t="str">
        <f>一覧表!AO8</f>
        <v>-</v>
      </c>
      <c r="R3" s="97" t="str">
        <f>IF(Q3="-","-",Q3-P3)</f>
        <v>-</v>
      </c>
    </row>
    <row r="4" spans="1:18" ht="18" customHeight="1" x14ac:dyDescent="0.3">
      <c r="A4" s="1"/>
      <c r="B4" s="1"/>
      <c r="C4" s="1"/>
      <c r="D4" s="1"/>
      <c r="E4" s="1"/>
      <c r="F4" s="1"/>
      <c r="G4" s="1"/>
      <c r="H4" s="1"/>
      <c r="I4" s="1"/>
      <c r="J4" s="1"/>
      <c r="K4" s="1"/>
      <c r="L4" s="1"/>
      <c r="N4" s="90" t="s">
        <v>58</v>
      </c>
      <c r="O4" s="94"/>
      <c r="P4" s="96" t="str">
        <f>一覧表!AM22</f>
        <v>-</v>
      </c>
      <c r="Q4" s="96" t="str">
        <f>一覧表!AO22</f>
        <v>-</v>
      </c>
      <c r="R4" s="97" t="str">
        <f>IF(Q4="-","-",Q4-P4)</f>
        <v>-</v>
      </c>
    </row>
    <row r="5" spans="1:18" ht="18" customHeight="1" thickBot="1" x14ac:dyDescent="0.35">
      <c r="A5" s="1"/>
      <c r="B5" s="1"/>
      <c r="C5" s="1"/>
      <c r="D5" s="1"/>
      <c r="H5" s="1"/>
      <c r="I5" s="8" t="s">
        <v>35</v>
      </c>
      <c r="J5" s="9" t="str">
        <f>一覧表!AQ22</f>
        <v>-</v>
      </c>
      <c r="K5" s="1" t="s">
        <v>46</v>
      </c>
      <c r="L5" s="1"/>
      <c r="N5" s="91" t="s">
        <v>57</v>
      </c>
      <c r="O5" s="95"/>
      <c r="P5" s="98" t="str">
        <f>一覧表!AM39</f>
        <v>-</v>
      </c>
      <c r="Q5" s="98" t="str">
        <f>一覧表!AO39</f>
        <v>-</v>
      </c>
      <c r="R5" s="99" t="str">
        <f>IF(Q5="-","-",Q5-P5)</f>
        <v>-</v>
      </c>
    </row>
    <row r="6" spans="1:18" x14ac:dyDescent="0.3">
      <c r="A6" s="1"/>
      <c r="B6" s="1"/>
      <c r="C6" s="1"/>
      <c r="D6" s="1"/>
      <c r="H6" s="1"/>
      <c r="I6" s="8"/>
      <c r="J6" s="9"/>
      <c r="K6" s="1"/>
      <c r="L6" s="1"/>
      <c r="N6" s="100"/>
      <c r="O6" s="101"/>
      <c r="P6" s="102"/>
      <c r="Q6" s="102"/>
      <c r="R6" s="103"/>
    </row>
    <row r="7" spans="1:18" x14ac:dyDescent="0.3">
      <c r="A7" s="1"/>
      <c r="B7" s="1"/>
      <c r="C7" s="1"/>
      <c r="D7" s="1"/>
      <c r="E7" s="1"/>
      <c r="F7" s="1"/>
      <c r="G7" s="1"/>
      <c r="H7" s="1"/>
      <c r="I7" s="1"/>
      <c r="J7" s="1"/>
      <c r="K7" s="1"/>
      <c r="L7" s="1"/>
      <c r="M7" s="1"/>
      <c r="O7" s="1"/>
      <c r="P7" s="1"/>
      <c r="Q7" s="1"/>
    </row>
    <row r="8" spans="1:18" x14ac:dyDescent="0.3">
      <c r="A8" s="1"/>
      <c r="B8" s="1"/>
      <c r="C8" s="1"/>
      <c r="D8" s="1"/>
      <c r="E8" s="1"/>
      <c r="F8" s="1"/>
      <c r="G8" s="1"/>
      <c r="H8" s="1"/>
      <c r="I8" s="1"/>
      <c r="J8" s="1"/>
      <c r="K8" s="1"/>
      <c r="L8" s="1"/>
      <c r="M8" s="1"/>
      <c r="N8" s="1"/>
      <c r="O8" s="1"/>
      <c r="P8" s="1"/>
    </row>
    <row r="9" spans="1:18" x14ac:dyDescent="0.3">
      <c r="A9" s="1"/>
      <c r="B9" s="1"/>
      <c r="C9" s="1"/>
      <c r="D9" s="1"/>
      <c r="E9" s="1"/>
      <c r="F9" s="1"/>
      <c r="G9" s="1"/>
      <c r="H9" s="1"/>
      <c r="I9" s="1"/>
      <c r="J9" s="1"/>
      <c r="K9" s="1"/>
      <c r="L9" s="1"/>
      <c r="M9" s="1"/>
      <c r="N9" s="1"/>
      <c r="O9" s="1"/>
      <c r="P9" s="1"/>
    </row>
    <row r="10" spans="1:18" x14ac:dyDescent="0.3">
      <c r="A10" s="1"/>
      <c r="B10" s="1"/>
      <c r="C10" s="1"/>
      <c r="D10" s="1"/>
      <c r="E10" s="1"/>
      <c r="F10" s="1"/>
      <c r="G10" s="1"/>
      <c r="H10" s="1"/>
      <c r="I10" s="1"/>
      <c r="J10" s="1"/>
      <c r="K10" s="1"/>
      <c r="L10" s="1"/>
      <c r="M10" s="1"/>
      <c r="N10" s="1"/>
      <c r="O10" s="1"/>
      <c r="P10" s="1"/>
    </row>
    <row r="11" spans="1:18" x14ac:dyDescent="0.3">
      <c r="A11" s="1"/>
      <c r="B11" s="1"/>
      <c r="C11" s="1"/>
      <c r="D11" s="1"/>
      <c r="E11" s="1"/>
      <c r="F11" s="1"/>
      <c r="G11" s="1"/>
      <c r="H11" s="1"/>
      <c r="I11" s="1"/>
      <c r="J11" s="1"/>
      <c r="K11" s="1"/>
      <c r="L11" s="1"/>
      <c r="M11" s="1"/>
      <c r="N11" s="1"/>
      <c r="O11" s="1"/>
      <c r="P11" s="1"/>
    </row>
    <row r="12" spans="1:18" x14ac:dyDescent="0.3">
      <c r="A12" s="1"/>
      <c r="B12" s="1"/>
      <c r="C12" s="1"/>
      <c r="D12" s="1"/>
      <c r="E12" s="1"/>
      <c r="F12" s="1"/>
      <c r="G12" s="1"/>
      <c r="H12" s="1"/>
      <c r="I12" s="1"/>
      <c r="J12" s="1"/>
      <c r="K12" s="1"/>
      <c r="L12" s="1"/>
      <c r="M12" s="1"/>
      <c r="N12" s="1"/>
      <c r="O12" s="1"/>
      <c r="P12" s="1"/>
    </row>
    <row r="13" spans="1:18" x14ac:dyDescent="0.3">
      <c r="A13" s="1"/>
      <c r="B13" s="1"/>
      <c r="C13" s="1"/>
      <c r="D13" s="1"/>
      <c r="E13" s="1"/>
      <c r="F13" s="1"/>
      <c r="G13" s="1"/>
      <c r="H13" s="1"/>
      <c r="I13" s="1"/>
      <c r="J13" s="1"/>
      <c r="K13" s="1"/>
      <c r="L13" s="1"/>
      <c r="M13" s="1"/>
      <c r="N13" s="1"/>
      <c r="O13" s="1"/>
      <c r="P13" s="1"/>
    </row>
    <row r="14" spans="1:18" x14ac:dyDescent="0.3">
      <c r="A14" s="1"/>
      <c r="B14" s="1"/>
      <c r="C14" s="1"/>
      <c r="D14" s="1"/>
      <c r="E14" s="1"/>
      <c r="F14" s="1"/>
      <c r="G14" s="1"/>
      <c r="H14" s="1"/>
      <c r="I14" s="1"/>
      <c r="J14" s="1"/>
      <c r="K14" s="1"/>
      <c r="L14" s="1"/>
      <c r="M14" s="1"/>
      <c r="N14" s="1"/>
      <c r="O14" s="1"/>
      <c r="P14" s="1"/>
    </row>
    <row r="15" spans="1:18" x14ac:dyDescent="0.3">
      <c r="A15" s="1"/>
      <c r="B15" s="1"/>
      <c r="C15" s="1"/>
      <c r="D15" s="1"/>
      <c r="E15" s="1"/>
      <c r="F15" s="1"/>
      <c r="G15" s="1"/>
      <c r="H15" s="1"/>
      <c r="I15" s="1"/>
      <c r="J15" s="1"/>
      <c r="K15" s="1"/>
      <c r="L15" s="1"/>
      <c r="M15" s="1"/>
      <c r="N15" s="1"/>
      <c r="O15" s="1"/>
      <c r="P15" s="1"/>
    </row>
    <row r="16" spans="1:18" x14ac:dyDescent="0.3">
      <c r="A16" s="1"/>
      <c r="B16" s="1"/>
      <c r="C16" s="1"/>
      <c r="D16" s="1"/>
      <c r="E16" s="1"/>
      <c r="F16" s="1"/>
      <c r="G16" s="1"/>
      <c r="H16" s="1"/>
      <c r="I16" s="1"/>
      <c r="J16" s="1"/>
      <c r="K16" s="1"/>
      <c r="L16" s="1"/>
      <c r="M16" s="1"/>
      <c r="N16" s="1"/>
      <c r="O16" s="1"/>
      <c r="P16" s="1"/>
    </row>
    <row r="17" spans="1:16" x14ac:dyDescent="0.3">
      <c r="A17" s="1"/>
      <c r="B17" s="1"/>
      <c r="C17" s="1"/>
      <c r="D17" s="1"/>
      <c r="E17" s="1"/>
      <c r="F17" s="1"/>
      <c r="G17" s="1"/>
      <c r="H17" s="1"/>
      <c r="I17" s="1"/>
      <c r="J17" s="1"/>
      <c r="K17" s="1"/>
      <c r="L17" s="1"/>
      <c r="M17" s="1"/>
      <c r="N17" s="1"/>
      <c r="O17" s="1"/>
      <c r="P17" s="1"/>
    </row>
    <row r="18" spans="1:16" x14ac:dyDescent="0.3">
      <c r="A18" s="1"/>
      <c r="B18" s="1"/>
      <c r="C18" s="1"/>
      <c r="D18" s="1"/>
      <c r="E18" s="1"/>
      <c r="F18" s="1"/>
      <c r="G18" s="1"/>
      <c r="H18" s="1"/>
      <c r="I18" s="1"/>
      <c r="J18" s="1"/>
      <c r="K18" s="1"/>
      <c r="L18" s="1"/>
      <c r="M18" s="1"/>
      <c r="N18" s="1"/>
      <c r="O18" s="1"/>
      <c r="P18" s="1"/>
    </row>
    <row r="19" spans="1:16" x14ac:dyDescent="0.3">
      <c r="A19" s="1"/>
      <c r="B19" s="1"/>
      <c r="C19" s="1"/>
      <c r="D19" s="1"/>
      <c r="E19" s="1"/>
      <c r="F19" s="1"/>
      <c r="G19" s="1"/>
      <c r="H19" s="1"/>
      <c r="I19" s="1"/>
      <c r="J19" s="1"/>
      <c r="K19" s="1"/>
      <c r="L19" s="1"/>
      <c r="M19" s="1"/>
      <c r="N19" s="1"/>
      <c r="O19" s="1"/>
      <c r="P19" s="1"/>
    </row>
    <row r="20" spans="1:16" x14ac:dyDescent="0.3">
      <c r="A20" s="1"/>
      <c r="B20" s="1"/>
      <c r="C20" s="1"/>
      <c r="D20" s="1"/>
      <c r="E20" s="1"/>
      <c r="F20" s="1"/>
      <c r="G20" s="1"/>
      <c r="H20" s="1"/>
      <c r="I20" s="1"/>
      <c r="J20" s="1"/>
      <c r="K20" s="1"/>
      <c r="L20" s="1"/>
      <c r="M20" s="1"/>
      <c r="N20" s="1"/>
      <c r="O20" s="1"/>
      <c r="P20" s="1"/>
    </row>
    <row r="21" spans="1:16" x14ac:dyDescent="0.3">
      <c r="A21" s="1"/>
      <c r="B21" s="1"/>
      <c r="C21" s="1"/>
      <c r="D21" s="1"/>
      <c r="E21" s="1"/>
      <c r="F21" s="1"/>
      <c r="G21" s="1"/>
      <c r="H21" s="1"/>
      <c r="I21" s="1"/>
      <c r="J21" s="1"/>
      <c r="K21" s="1"/>
      <c r="L21" s="1"/>
      <c r="M21" s="1"/>
      <c r="N21" s="1"/>
      <c r="O21" s="1"/>
      <c r="P21" s="1"/>
    </row>
    <row r="22" spans="1:16" x14ac:dyDescent="0.3">
      <c r="A22" s="1"/>
      <c r="B22" s="1"/>
      <c r="C22" s="1"/>
      <c r="D22" s="1"/>
      <c r="E22" s="1"/>
      <c r="F22" s="1"/>
      <c r="G22" s="1"/>
      <c r="H22" s="1"/>
      <c r="I22" s="1"/>
      <c r="J22" s="1"/>
      <c r="K22" s="1"/>
      <c r="L22" s="1"/>
      <c r="M22" s="1"/>
      <c r="N22" s="1"/>
      <c r="O22" s="1"/>
      <c r="P22" s="1"/>
    </row>
    <row r="23" spans="1:16" x14ac:dyDescent="0.3">
      <c r="A23" s="1"/>
      <c r="B23" s="1"/>
      <c r="C23" s="1"/>
      <c r="D23" s="1"/>
      <c r="E23" s="1"/>
      <c r="F23" s="1"/>
      <c r="G23" s="1"/>
      <c r="H23" s="1"/>
      <c r="I23" s="1"/>
      <c r="J23" s="1"/>
      <c r="K23" s="1"/>
      <c r="L23" s="1"/>
      <c r="M23" s="1"/>
      <c r="N23" s="1"/>
      <c r="O23" s="1"/>
      <c r="P23" s="1"/>
    </row>
    <row r="24" spans="1:16" x14ac:dyDescent="0.3">
      <c r="A24" s="1"/>
      <c r="B24" s="1"/>
      <c r="C24" s="1"/>
      <c r="D24" s="1"/>
      <c r="E24" s="1"/>
      <c r="F24" s="1"/>
      <c r="G24" s="1"/>
      <c r="H24" s="1"/>
      <c r="I24" s="1"/>
      <c r="J24" s="1"/>
      <c r="K24" s="1"/>
      <c r="L24" s="1"/>
      <c r="M24" s="1"/>
      <c r="N24" s="1"/>
      <c r="O24" s="1"/>
      <c r="P24" s="1"/>
    </row>
    <row r="25" spans="1:16" x14ac:dyDescent="0.3">
      <c r="A25" s="1"/>
      <c r="B25" s="1"/>
      <c r="C25" s="1"/>
      <c r="D25" s="1"/>
      <c r="E25" s="1"/>
      <c r="F25" s="1"/>
      <c r="G25" s="1"/>
      <c r="H25" s="1"/>
      <c r="I25" s="1"/>
      <c r="J25" s="1"/>
      <c r="K25" s="1"/>
      <c r="L25" s="1"/>
      <c r="M25" s="1"/>
      <c r="N25" s="1"/>
      <c r="O25" s="1"/>
      <c r="P25" s="1"/>
    </row>
    <row r="26" spans="1:16" x14ac:dyDescent="0.3">
      <c r="A26" s="1"/>
      <c r="B26" s="1"/>
      <c r="C26" s="1"/>
      <c r="D26" s="1"/>
      <c r="E26" s="1"/>
      <c r="F26" s="1"/>
      <c r="G26" s="1"/>
      <c r="H26" s="1"/>
      <c r="I26" s="1"/>
      <c r="J26" s="1"/>
      <c r="K26" s="1"/>
      <c r="L26" s="1"/>
      <c r="M26" s="1"/>
      <c r="N26" s="1"/>
      <c r="O26" s="1"/>
      <c r="P26" s="1"/>
    </row>
    <row r="27" spans="1:16" x14ac:dyDescent="0.3">
      <c r="A27" s="1"/>
      <c r="B27" s="1"/>
      <c r="C27" s="1"/>
      <c r="D27" s="1"/>
      <c r="E27" s="1"/>
      <c r="F27" s="1"/>
      <c r="G27" s="1"/>
      <c r="H27" s="1"/>
      <c r="I27" s="1"/>
      <c r="J27" s="1"/>
      <c r="K27" s="1"/>
      <c r="L27" s="1"/>
      <c r="M27" s="1"/>
      <c r="N27" s="1"/>
      <c r="O27" s="1"/>
      <c r="P27" s="1"/>
    </row>
    <row r="28" spans="1:16" x14ac:dyDescent="0.3">
      <c r="A28" s="1"/>
      <c r="B28" s="1"/>
      <c r="C28" s="1"/>
      <c r="D28" s="1"/>
      <c r="E28" s="1"/>
      <c r="F28" s="1"/>
      <c r="G28" s="1"/>
      <c r="H28" s="1"/>
      <c r="I28" s="1"/>
      <c r="J28" s="6"/>
      <c r="K28" s="1"/>
      <c r="L28" s="1"/>
      <c r="M28" s="1"/>
      <c r="N28" s="1"/>
      <c r="O28" s="1"/>
      <c r="P28" s="1"/>
    </row>
    <row r="29" spans="1:16" x14ac:dyDescent="0.3">
      <c r="A29" s="1"/>
      <c r="B29" s="1"/>
      <c r="C29" s="1"/>
      <c r="D29" s="1"/>
      <c r="E29" s="1"/>
      <c r="F29" s="1"/>
      <c r="G29" s="1"/>
      <c r="H29" s="1"/>
      <c r="I29" s="1"/>
      <c r="J29" s="1"/>
      <c r="K29" s="1"/>
      <c r="L29" s="1"/>
      <c r="M29" s="1"/>
      <c r="N29" s="1"/>
      <c r="O29" s="1"/>
      <c r="P29" s="1"/>
    </row>
    <row r="30" spans="1:16" x14ac:dyDescent="0.3">
      <c r="A30" s="1"/>
      <c r="B30" s="1"/>
      <c r="C30" s="1"/>
      <c r="D30" s="1"/>
      <c r="E30" s="1"/>
      <c r="F30" s="1"/>
      <c r="G30" s="1"/>
      <c r="H30" s="1"/>
      <c r="I30" s="1"/>
      <c r="J30" s="1"/>
      <c r="K30" s="1"/>
      <c r="L30" s="1"/>
      <c r="M30" s="1"/>
      <c r="N30" s="1"/>
      <c r="O30" s="1"/>
      <c r="P30" s="1"/>
    </row>
    <row r="31" spans="1:16" x14ac:dyDescent="0.3">
      <c r="A31" s="1"/>
      <c r="B31" s="1"/>
      <c r="C31" s="1"/>
      <c r="D31" s="1"/>
      <c r="E31" s="1"/>
      <c r="F31" s="1"/>
      <c r="G31" s="1"/>
      <c r="H31" s="1"/>
      <c r="I31" s="1"/>
      <c r="J31" s="1"/>
      <c r="K31" s="1"/>
      <c r="L31" s="1"/>
      <c r="M31" s="1"/>
      <c r="N31" s="1"/>
      <c r="O31" s="1"/>
      <c r="P31" s="1"/>
    </row>
    <row r="32" spans="1:16" x14ac:dyDescent="0.3">
      <c r="A32" s="1"/>
      <c r="B32" s="1"/>
      <c r="C32" s="1"/>
      <c r="D32" s="1"/>
      <c r="E32" s="1"/>
      <c r="F32" s="1"/>
      <c r="G32" s="1"/>
      <c r="H32" s="1"/>
      <c r="I32" s="1"/>
      <c r="J32" s="1"/>
      <c r="K32" s="1"/>
      <c r="L32" s="1"/>
      <c r="M32" s="1"/>
      <c r="N32" s="1"/>
      <c r="O32" s="1"/>
      <c r="P32" s="1"/>
    </row>
    <row r="33" spans="1:16" x14ac:dyDescent="0.3">
      <c r="A33" s="1"/>
      <c r="B33" s="1"/>
      <c r="C33" s="1"/>
      <c r="D33" s="1"/>
      <c r="E33" s="1"/>
      <c r="F33" s="1"/>
      <c r="G33" s="1"/>
      <c r="H33" s="1"/>
      <c r="I33" s="1"/>
      <c r="J33" s="1"/>
      <c r="K33" s="1"/>
      <c r="L33" s="1"/>
      <c r="M33" s="1"/>
      <c r="N33" s="1"/>
      <c r="O33" s="1"/>
      <c r="P33" s="1"/>
    </row>
    <row r="34" spans="1:16" x14ac:dyDescent="0.3">
      <c r="A34" s="1"/>
      <c r="B34" s="1"/>
      <c r="C34" s="1"/>
      <c r="D34" s="1"/>
      <c r="E34" s="1"/>
      <c r="F34" s="1"/>
      <c r="G34" s="1"/>
      <c r="H34" s="1"/>
      <c r="I34" s="1"/>
      <c r="J34" s="1"/>
      <c r="K34" s="1"/>
      <c r="L34" s="1"/>
      <c r="M34" s="1"/>
      <c r="N34" s="1"/>
      <c r="O34" s="1"/>
      <c r="P34" s="1"/>
    </row>
    <row r="35" spans="1:16" x14ac:dyDescent="0.3">
      <c r="A35" s="1"/>
      <c r="B35" s="1"/>
      <c r="C35" s="1"/>
      <c r="D35" s="1"/>
      <c r="E35" s="1"/>
      <c r="F35" s="1"/>
      <c r="G35" s="1"/>
      <c r="H35" s="1"/>
      <c r="I35" s="1"/>
      <c r="J35" s="1"/>
      <c r="K35" s="1"/>
      <c r="L35" s="1"/>
      <c r="M35" s="1"/>
      <c r="N35" s="1"/>
      <c r="O35" s="1"/>
      <c r="P35" s="1"/>
    </row>
    <row r="36" spans="1:16" x14ac:dyDescent="0.3">
      <c r="A36" s="1"/>
      <c r="B36" s="1"/>
      <c r="C36" s="1"/>
      <c r="D36" s="1"/>
      <c r="E36" s="1"/>
      <c r="F36" s="1"/>
      <c r="G36" s="1"/>
      <c r="H36" s="1"/>
      <c r="I36" s="1"/>
      <c r="J36" s="1"/>
      <c r="K36" s="1"/>
      <c r="L36" s="1"/>
      <c r="M36" s="1"/>
      <c r="N36" s="1"/>
      <c r="O36" s="1"/>
      <c r="P36" s="1"/>
    </row>
    <row r="37" spans="1:16" x14ac:dyDescent="0.3">
      <c r="A37" s="1"/>
      <c r="B37" s="1"/>
      <c r="C37" s="1"/>
      <c r="D37" s="1"/>
      <c r="E37" s="1"/>
      <c r="F37" s="1"/>
      <c r="G37" s="1"/>
      <c r="H37" s="1"/>
      <c r="I37" s="1"/>
      <c r="J37" s="1"/>
      <c r="K37" s="1"/>
      <c r="L37" s="1"/>
      <c r="M37" s="1"/>
      <c r="N37" s="1"/>
      <c r="O37" s="1"/>
      <c r="P37" s="1"/>
    </row>
    <row r="38" spans="1:16" x14ac:dyDescent="0.3">
      <c r="A38" s="7"/>
      <c r="B38" s="7"/>
      <c r="C38" s="7"/>
      <c r="D38" s="7"/>
      <c r="E38" s="7"/>
      <c r="F38" s="7"/>
      <c r="G38" s="7"/>
      <c r="H38" s="7"/>
      <c r="I38" s="7"/>
      <c r="J38" s="7"/>
      <c r="K38" s="7"/>
      <c r="L38" s="7"/>
      <c r="M38" s="7"/>
      <c r="N38" s="7"/>
      <c r="O38" s="7"/>
      <c r="P38" s="7"/>
    </row>
  </sheetData>
  <sheetProtection sheet="1" objects="1" scenarios="1"/>
  <mergeCells count="1">
    <mergeCell ref="N2:O2"/>
  </mergeCells>
  <phoneticPr fontId="2"/>
  <printOptions horizontalCentered="1"/>
  <pageMargins left="0.43307086614173229" right="0.39370078740157483" top="0.78740157480314965" bottom="0.98425196850393704" header="0.51181102362204722" footer="0.51181102362204722"/>
  <pageSetup paperSize="9" scale="87" orientation="landscape" horizontalDpi="300" verticalDpi="300" r:id="rId1"/>
  <headerFooter alignWithMargins="0">
    <oddFooter>&amp;R_x000D_&amp;1#&amp;"Calibri"&amp;8&amp;K0000FF 通常文書（社内外関係者限り）</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4"/>
    <pageSetUpPr fitToPage="1"/>
  </sheetPr>
  <dimension ref="A1:R38"/>
  <sheetViews>
    <sheetView showGridLines="0" zoomScale="90" zoomScaleNormal="90" zoomScaleSheetLayoutView="85" zoomScalePageLayoutView="85" workbookViewId="0"/>
  </sheetViews>
  <sheetFormatPr defaultRowHeight="12.9" x14ac:dyDescent="0.3"/>
  <cols>
    <col min="13" max="13" width="9" customWidth="1"/>
    <col min="15" max="15" width="9.3671875" customWidth="1"/>
  </cols>
  <sheetData>
    <row r="1" spans="1:18" ht="13.2" thickBot="1" x14ac:dyDescent="0.35">
      <c r="A1" s="1"/>
      <c r="B1" s="1"/>
      <c r="C1" s="1"/>
      <c r="D1" s="1"/>
      <c r="E1" s="5"/>
      <c r="F1" s="1"/>
      <c r="G1" s="1"/>
      <c r="H1" s="1"/>
      <c r="I1" s="1"/>
      <c r="J1" s="1"/>
      <c r="K1" s="1"/>
      <c r="L1" s="1"/>
    </row>
    <row r="2" spans="1:18" ht="18" customHeight="1" x14ac:dyDescent="0.3">
      <c r="A2" s="1"/>
      <c r="B2" s="1"/>
      <c r="C2" s="1"/>
      <c r="D2" s="1"/>
      <c r="E2" s="1"/>
      <c r="F2" s="1"/>
      <c r="G2" s="1"/>
      <c r="H2" s="6"/>
      <c r="I2" s="1"/>
      <c r="J2" s="1"/>
      <c r="K2" s="1"/>
      <c r="L2" s="1"/>
      <c r="N2" s="341" t="s">
        <v>31</v>
      </c>
      <c r="O2" s="342"/>
      <c r="P2" s="88" t="s">
        <v>29</v>
      </c>
      <c r="Q2" s="88" t="s">
        <v>30</v>
      </c>
      <c r="R2" s="89" t="s">
        <v>55</v>
      </c>
    </row>
    <row r="3" spans="1:18" ht="18" customHeight="1" x14ac:dyDescent="0.3">
      <c r="A3" s="1"/>
      <c r="B3" s="1"/>
      <c r="C3" s="1"/>
      <c r="D3" s="1"/>
      <c r="E3" s="1"/>
      <c r="F3" s="1"/>
      <c r="G3" s="1"/>
      <c r="H3" s="1"/>
      <c r="I3" s="1"/>
      <c r="J3" s="1"/>
      <c r="K3" s="1"/>
      <c r="L3" s="1"/>
      <c r="N3" s="90" t="s">
        <v>56</v>
      </c>
      <c r="O3" s="94"/>
      <c r="P3" s="96" t="str">
        <f>一覧表!AM9</f>
        <v>-</v>
      </c>
      <c r="Q3" s="96" t="str">
        <f>一覧表!AO9</f>
        <v>-</v>
      </c>
      <c r="R3" s="97" t="str">
        <f>IF(Q3="-","-",Q3-P3)</f>
        <v>-</v>
      </c>
    </row>
    <row r="4" spans="1:18" ht="18" customHeight="1" x14ac:dyDescent="0.3">
      <c r="A4" s="1"/>
      <c r="B4" s="1"/>
      <c r="C4" s="1"/>
      <c r="D4" s="1"/>
      <c r="E4" s="1"/>
      <c r="F4" s="1"/>
      <c r="G4" s="1"/>
      <c r="H4" s="1"/>
      <c r="I4" s="1"/>
      <c r="J4" s="1"/>
      <c r="K4" s="1"/>
      <c r="L4" s="1"/>
      <c r="N4" s="90" t="s">
        <v>58</v>
      </c>
      <c r="O4" s="94"/>
      <c r="P4" s="96" t="str">
        <f>一覧表!AM23</f>
        <v>-</v>
      </c>
      <c r="Q4" s="96" t="str">
        <f>一覧表!AO23</f>
        <v>-</v>
      </c>
      <c r="R4" s="97" t="str">
        <f>IF(Q4="-","-",Q4-P4)</f>
        <v>-</v>
      </c>
    </row>
    <row r="5" spans="1:18" ht="18" customHeight="1" thickBot="1" x14ac:dyDescent="0.35">
      <c r="A5" s="1"/>
      <c r="B5" s="1"/>
      <c r="C5" s="1"/>
      <c r="D5" s="1"/>
      <c r="H5" s="1"/>
      <c r="I5" s="8" t="s">
        <v>35</v>
      </c>
      <c r="J5" s="9" t="str">
        <f>一覧表!AQ23</f>
        <v>-</v>
      </c>
      <c r="K5" s="1" t="s">
        <v>46</v>
      </c>
      <c r="L5" s="1"/>
      <c r="N5" s="91" t="s">
        <v>57</v>
      </c>
      <c r="O5" s="95"/>
      <c r="P5" s="98" t="str">
        <f>一覧表!AM40</f>
        <v>-</v>
      </c>
      <c r="Q5" s="98" t="str">
        <f>一覧表!AO40</f>
        <v>-</v>
      </c>
      <c r="R5" s="99" t="str">
        <f>IF(Q5="-","-",Q5-P5)</f>
        <v>-</v>
      </c>
    </row>
    <row r="6" spans="1:18" x14ac:dyDescent="0.3">
      <c r="A6" s="1"/>
      <c r="B6" s="1"/>
      <c r="C6" s="1"/>
      <c r="D6" s="1"/>
      <c r="H6" s="1"/>
      <c r="I6" s="8"/>
      <c r="J6" s="9"/>
      <c r="K6" s="1"/>
      <c r="L6" s="1"/>
      <c r="N6" s="100"/>
      <c r="O6" s="101"/>
      <c r="P6" s="102"/>
      <c r="Q6" s="102"/>
      <c r="R6" s="103"/>
    </row>
    <row r="7" spans="1:18" x14ac:dyDescent="0.3">
      <c r="A7" s="1"/>
      <c r="B7" s="1"/>
      <c r="C7" s="1"/>
      <c r="D7" s="1"/>
      <c r="E7" s="1"/>
      <c r="F7" s="1"/>
      <c r="G7" s="1"/>
      <c r="H7" s="1"/>
      <c r="I7" s="1"/>
      <c r="J7" s="1"/>
      <c r="K7" s="1"/>
      <c r="L7" s="1"/>
      <c r="M7" s="1"/>
      <c r="O7" s="1"/>
      <c r="P7" s="1"/>
      <c r="Q7" s="1"/>
    </row>
    <row r="8" spans="1:18" x14ac:dyDescent="0.3">
      <c r="A8" s="1"/>
      <c r="B8" s="1"/>
      <c r="C8" s="1"/>
      <c r="D8" s="1"/>
      <c r="E8" s="1"/>
      <c r="F8" s="1"/>
      <c r="G8" s="1"/>
      <c r="H8" s="1"/>
      <c r="I8" s="1"/>
      <c r="J8" s="1"/>
      <c r="K8" s="1"/>
      <c r="L8" s="1"/>
      <c r="M8" s="1"/>
      <c r="N8" s="1"/>
      <c r="O8" s="1"/>
      <c r="P8" s="1"/>
    </row>
    <row r="9" spans="1:18" x14ac:dyDescent="0.3">
      <c r="A9" s="1"/>
      <c r="B9" s="1"/>
      <c r="C9" s="1"/>
      <c r="D9" s="1"/>
      <c r="E9" s="1"/>
      <c r="F9" s="1"/>
      <c r="G9" s="1"/>
      <c r="H9" s="1"/>
      <c r="I9" s="1"/>
      <c r="J9" s="1"/>
      <c r="K9" s="1"/>
      <c r="L9" s="1"/>
      <c r="M9" s="1"/>
      <c r="N9" s="1"/>
      <c r="O9" s="1"/>
      <c r="P9" s="1"/>
    </row>
    <row r="10" spans="1:18" x14ac:dyDescent="0.3">
      <c r="A10" s="1"/>
      <c r="B10" s="1"/>
      <c r="C10" s="1"/>
      <c r="D10" s="1"/>
      <c r="E10" s="1"/>
      <c r="F10" s="1"/>
      <c r="G10" s="1"/>
      <c r="H10" s="1"/>
      <c r="I10" s="1"/>
      <c r="J10" s="1"/>
      <c r="K10" s="1"/>
      <c r="L10" s="1"/>
      <c r="M10" s="1"/>
      <c r="N10" s="1"/>
      <c r="O10" s="1"/>
      <c r="P10" s="1"/>
    </row>
    <row r="11" spans="1:18" x14ac:dyDescent="0.3">
      <c r="A11" s="1"/>
      <c r="B11" s="1"/>
      <c r="C11" s="1"/>
      <c r="D11" s="1"/>
      <c r="E11" s="1"/>
      <c r="F11" s="1"/>
      <c r="G11" s="1"/>
      <c r="H11" s="1"/>
      <c r="I11" s="1"/>
      <c r="J11" s="1"/>
      <c r="K11" s="1"/>
      <c r="L11" s="1"/>
      <c r="M11" s="1"/>
      <c r="N11" s="1"/>
      <c r="O11" s="1"/>
      <c r="P11" s="1"/>
    </row>
    <row r="12" spans="1:18" x14ac:dyDescent="0.3">
      <c r="A12" s="1"/>
      <c r="B12" s="1"/>
      <c r="C12" s="1"/>
      <c r="D12" s="1"/>
      <c r="E12" s="1"/>
      <c r="F12" s="1"/>
      <c r="G12" s="1"/>
      <c r="H12" s="1"/>
      <c r="I12" s="1"/>
      <c r="J12" s="1"/>
      <c r="K12" s="1"/>
      <c r="L12" s="1"/>
      <c r="M12" s="1"/>
      <c r="N12" s="1"/>
      <c r="O12" s="1"/>
      <c r="P12" s="1"/>
    </row>
    <row r="13" spans="1:18" x14ac:dyDescent="0.3">
      <c r="A13" s="1"/>
      <c r="B13" s="1"/>
      <c r="C13" s="1"/>
      <c r="D13" s="1"/>
      <c r="E13" s="1"/>
      <c r="F13" s="1"/>
      <c r="G13" s="1"/>
      <c r="H13" s="1"/>
      <c r="I13" s="1"/>
      <c r="J13" s="1"/>
      <c r="K13" s="1"/>
      <c r="L13" s="1"/>
      <c r="M13" s="1"/>
      <c r="N13" s="1"/>
      <c r="O13" s="1"/>
      <c r="P13" s="1"/>
    </row>
    <row r="14" spans="1:18" x14ac:dyDescent="0.3">
      <c r="A14" s="1"/>
      <c r="B14" s="1"/>
      <c r="C14" s="1"/>
      <c r="D14" s="1"/>
      <c r="E14" s="1"/>
      <c r="F14" s="1"/>
      <c r="G14" s="1"/>
      <c r="H14" s="1"/>
      <c r="I14" s="1"/>
      <c r="J14" s="1"/>
      <c r="K14" s="1"/>
      <c r="L14" s="1"/>
      <c r="M14" s="1"/>
      <c r="N14" s="1"/>
      <c r="O14" s="1"/>
      <c r="P14" s="1"/>
    </row>
    <row r="15" spans="1:18" x14ac:dyDescent="0.3">
      <c r="A15" s="1"/>
      <c r="B15" s="1"/>
      <c r="C15" s="1"/>
      <c r="D15" s="1"/>
      <c r="E15" s="1"/>
      <c r="F15" s="1"/>
      <c r="G15" s="1"/>
      <c r="H15" s="1"/>
      <c r="I15" s="1"/>
      <c r="J15" s="1"/>
      <c r="K15" s="1"/>
      <c r="L15" s="1"/>
      <c r="M15" s="1"/>
      <c r="N15" s="1"/>
      <c r="O15" s="1"/>
      <c r="P15" s="1"/>
    </row>
    <row r="16" spans="1:18" x14ac:dyDescent="0.3">
      <c r="A16" s="1"/>
      <c r="B16" s="1"/>
      <c r="C16" s="1"/>
      <c r="D16" s="1"/>
      <c r="E16" s="1"/>
      <c r="F16" s="1"/>
      <c r="G16" s="1"/>
      <c r="H16" s="1"/>
      <c r="I16" s="1"/>
      <c r="J16" s="1"/>
      <c r="K16" s="1"/>
      <c r="L16" s="1"/>
      <c r="M16" s="1"/>
      <c r="N16" s="1"/>
      <c r="O16" s="1"/>
      <c r="P16" s="1"/>
    </row>
    <row r="17" spans="1:16" x14ac:dyDescent="0.3">
      <c r="A17" s="1"/>
      <c r="B17" s="1"/>
      <c r="C17" s="1"/>
      <c r="D17" s="1"/>
      <c r="E17" s="1"/>
      <c r="F17" s="1"/>
      <c r="G17" s="1"/>
      <c r="H17" s="1"/>
      <c r="I17" s="1"/>
      <c r="J17" s="1"/>
      <c r="K17" s="1"/>
      <c r="L17" s="1"/>
      <c r="M17" s="1"/>
      <c r="N17" s="1"/>
      <c r="O17" s="1"/>
      <c r="P17" s="1"/>
    </row>
    <row r="18" spans="1:16" x14ac:dyDescent="0.3">
      <c r="A18" s="1"/>
      <c r="B18" s="1"/>
      <c r="C18" s="1"/>
      <c r="D18" s="1"/>
      <c r="E18" s="1"/>
      <c r="F18" s="1"/>
      <c r="G18" s="1"/>
      <c r="H18" s="1"/>
      <c r="I18" s="1"/>
      <c r="J18" s="1"/>
      <c r="K18" s="1"/>
      <c r="L18" s="1"/>
      <c r="M18" s="1"/>
      <c r="N18" s="1"/>
      <c r="O18" s="1"/>
      <c r="P18" s="1"/>
    </row>
    <row r="19" spans="1:16" x14ac:dyDescent="0.3">
      <c r="A19" s="1"/>
      <c r="B19" s="1"/>
      <c r="C19" s="1"/>
      <c r="D19" s="1"/>
      <c r="E19" s="1"/>
      <c r="F19" s="1"/>
      <c r="G19" s="1"/>
      <c r="H19" s="1"/>
      <c r="I19" s="1"/>
      <c r="J19" s="1"/>
      <c r="K19" s="1"/>
      <c r="L19" s="1"/>
      <c r="M19" s="1"/>
      <c r="N19" s="1"/>
      <c r="O19" s="1"/>
      <c r="P19" s="1"/>
    </row>
    <row r="20" spans="1:16" x14ac:dyDescent="0.3">
      <c r="A20" s="1"/>
      <c r="B20" s="1"/>
      <c r="C20" s="1"/>
      <c r="D20" s="1"/>
      <c r="E20" s="1"/>
      <c r="F20" s="1"/>
      <c r="G20" s="1"/>
      <c r="H20" s="1"/>
      <c r="I20" s="1"/>
      <c r="J20" s="1"/>
      <c r="K20" s="1"/>
      <c r="L20" s="1"/>
      <c r="M20" s="1"/>
      <c r="N20" s="1"/>
      <c r="O20" s="1"/>
      <c r="P20" s="1"/>
    </row>
    <row r="21" spans="1:16" x14ac:dyDescent="0.3">
      <c r="A21" s="1"/>
      <c r="B21" s="1"/>
      <c r="C21" s="1"/>
      <c r="D21" s="1"/>
      <c r="E21" s="1"/>
      <c r="F21" s="1"/>
      <c r="G21" s="1"/>
      <c r="H21" s="1"/>
      <c r="I21" s="1"/>
      <c r="J21" s="1"/>
      <c r="K21" s="1"/>
      <c r="L21" s="1"/>
      <c r="M21" s="1"/>
      <c r="N21" s="1"/>
      <c r="O21" s="1"/>
      <c r="P21" s="1"/>
    </row>
    <row r="22" spans="1:16" x14ac:dyDescent="0.3">
      <c r="A22" s="1"/>
      <c r="B22" s="1"/>
      <c r="C22" s="1"/>
      <c r="D22" s="1"/>
      <c r="E22" s="1"/>
      <c r="F22" s="1"/>
      <c r="G22" s="1"/>
      <c r="H22" s="1"/>
      <c r="I22" s="1"/>
      <c r="J22" s="1"/>
      <c r="K22" s="1"/>
      <c r="L22" s="1"/>
      <c r="M22" s="1"/>
      <c r="N22" s="1"/>
      <c r="O22" s="1"/>
      <c r="P22" s="1"/>
    </row>
    <row r="23" spans="1:16" x14ac:dyDescent="0.3">
      <c r="A23" s="1"/>
      <c r="B23" s="1"/>
      <c r="C23" s="1"/>
      <c r="D23" s="1"/>
      <c r="E23" s="1"/>
      <c r="F23" s="1"/>
      <c r="G23" s="1"/>
      <c r="H23" s="1"/>
      <c r="I23" s="1"/>
      <c r="J23" s="1"/>
      <c r="K23" s="1"/>
      <c r="L23" s="1"/>
      <c r="M23" s="1"/>
      <c r="N23" s="1"/>
      <c r="O23" s="1"/>
      <c r="P23" s="1"/>
    </row>
    <row r="24" spans="1:16" x14ac:dyDescent="0.3">
      <c r="A24" s="1"/>
      <c r="B24" s="1"/>
      <c r="C24" s="1"/>
      <c r="D24" s="1"/>
      <c r="E24" s="1"/>
      <c r="F24" s="1"/>
      <c r="G24" s="1"/>
      <c r="H24" s="1"/>
      <c r="I24" s="1"/>
      <c r="J24" s="1"/>
      <c r="K24" s="1"/>
      <c r="L24" s="1"/>
      <c r="M24" s="1"/>
      <c r="N24" s="1"/>
      <c r="O24" s="1"/>
      <c r="P24" s="1"/>
    </row>
    <row r="25" spans="1:16" x14ac:dyDescent="0.3">
      <c r="A25" s="1"/>
      <c r="B25" s="1"/>
      <c r="C25" s="1"/>
      <c r="D25" s="1"/>
      <c r="E25" s="1"/>
      <c r="F25" s="1"/>
      <c r="G25" s="1"/>
      <c r="H25" s="1"/>
      <c r="I25" s="1"/>
      <c r="J25" s="1"/>
      <c r="K25" s="1"/>
      <c r="L25" s="1"/>
      <c r="M25" s="1"/>
      <c r="N25" s="1"/>
      <c r="O25" s="1"/>
      <c r="P25" s="1"/>
    </row>
    <row r="26" spans="1:16" x14ac:dyDescent="0.3">
      <c r="A26" s="1"/>
      <c r="B26" s="1"/>
      <c r="C26" s="1"/>
      <c r="D26" s="1"/>
      <c r="E26" s="1"/>
      <c r="F26" s="1"/>
      <c r="G26" s="1"/>
      <c r="H26" s="1"/>
      <c r="I26" s="1"/>
      <c r="J26" s="1"/>
      <c r="K26" s="1"/>
      <c r="L26" s="1"/>
      <c r="M26" s="1"/>
      <c r="N26" s="1"/>
      <c r="O26" s="1"/>
      <c r="P26" s="1"/>
    </row>
    <row r="27" spans="1:16" x14ac:dyDescent="0.3">
      <c r="A27" s="1"/>
      <c r="B27" s="1"/>
      <c r="C27" s="1"/>
      <c r="D27" s="1"/>
      <c r="E27" s="1"/>
      <c r="F27" s="1"/>
      <c r="G27" s="1"/>
      <c r="H27" s="1"/>
      <c r="I27" s="1"/>
      <c r="J27" s="1"/>
      <c r="K27" s="1"/>
      <c r="L27" s="1"/>
      <c r="M27" s="1"/>
      <c r="N27" s="1"/>
      <c r="O27" s="1"/>
      <c r="P27" s="1"/>
    </row>
    <row r="28" spans="1:16" x14ac:dyDescent="0.3">
      <c r="A28" s="1"/>
      <c r="B28" s="1"/>
      <c r="C28" s="1"/>
      <c r="D28" s="1"/>
      <c r="E28" s="1"/>
      <c r="F28" s="1"/>
      <c r="G28" s="1"/>
      <c r="H28" s="1"/>
      <c r="I28" s="1"/>
      <c r="J28" s="6"/>
      <c r="K28" s="1"/>
      <c r="L28" s="1"/>
      <c r="M28" s="1"/>
      <c r="N28" s="1"/>
      <c r="O28" s="1"/>
      <c r="P28" s="1"/>
    </row>
    <row r="29" spans="1:16" x14ac:dyDescent="0.3">
      <c r="A29" s="1"/>
      <c r="B29" s="1"/>
      <c r="C29" s="1"/>
      <c r="D29" s="1"/>
      <c r="E29" s="1"/>
      <c r="F29" s="1"/>
      <c r="G29" s="1"/>
      <c r="H29" s="1"/>
      <c r="I29" s="1"/>
      <c r="J29" s="1"/>
      <c r="K29" s="1"/>
      <c r="L29" s="1"/>
      <c r="M29" s="1"/>
      <c r="N29" s="1"/>
      <c r="O29" s="1"/>
      <c r="P29" s="1"/>
    </row>
    <row r="30" spans="1:16" x14ac:dyDescent="0.3">
      <c r="A30" s="1"/>
      <c r="B30" s="1"/>
      <c r="C30" s="1"/>
      <c r="D30" s="1"/>
      <c r="E30" s="1"/>
      <c r="F30" s="1"/>
      <c r="G30" s="1"/>
      <c r="H30" s="1"/>
      <c r="I30" s="1"/>
      <c r="J30" s="1"/>
      <c r="K30" s="1"/>
      <c r="L30" s="1"/>
      <c r="M30" s="1"/>
      <c r="N30" s="1"/>
      <c r="O30" s="1"/>
      <c r="P30" s="1"/>
    </row>
    <row r="31" spans="1:16" x14ac:dyDescent="0.3">
      <c r="A31" s="1"/>
      <c r="B31" s="1"/>
      <c r="C31" s="1"/>
      <c r="D31" s="1"/>
      <c r="E31" s="1"/>
      <c r="F31" s="1"/>
      <c r="G31" s="1"/>
      <c r="H31" s="1"/>
      <c r="I31" s="1"/>
      <c r="J31" s="1"/>
      <c r="K31" s="1"/>
      <c r="L31" s="1"/>
      <c r="M31" s="1"/>
      <c r="N31" s="1"/>
      <c r="O31" s="1"/>
      <c r="P31" s="1"/>
    </row>
    <row r="32" spans="1:16" x14ac:dyDescent="0.3">
      <c r="A32" s="1"/>
      <c r="B32" s="1"/>
      <c r="C32" s="1"/>
      <c r="D32" s="1"/>
      <c r="E32" s="1"/>
      <c r="F32" s="1"/>
      <c r="G32" s="1"/>
      <c r="H32" s="1"/>
      <c r="I32" s="1"/>
      <c r="J32" s="1"/>
      <c r="K32" s="1"/>
      <c r="L32" s="1"/>
      <c r="M32" s="1"/>
      <c r="N32" s="1"/>
      <c r="O32" s="1"/>
      <c r="P32" s="1"/>
    </row>
    <row r="33" spans="1:16" x14ac:dyDescent="0.3">
      <c r="A33" s="1"/>
      <c r="B33" s="1"/>
      <c r="C33" s="1"/>
      <c r="D33" s="1"/>
      <c r="E33" s="1"/>
      <c r="F33" s="1"/>
      <c r="G33" s="1"/>
      <c r="H33" s="1"/>
      <c r="I33" s="1"/>
      <c r="J33" s="1"/>
      <c r="K33" s="1"/>
      <c r="L33" s="1"/>
      <c r="M33" s="1"/>
      <c r="N33" s="1"/>
      <c r="O33" s="1"/>
      <c r="P33" s="1"/>
    </row>
    <row r="34" spans="1:16" x14ac:dyDescent="0.3">
      <c r="A34" s="1"/>
      <c r="B34" s="1"/>
      <c r="C34" s="1"/>
      <c r="D34" s="1"/>
      <c r="E34" s="1"/>
      <c r="F34" s="1"/>
      <c r="G34" s="1"/>
      <c r="H34" s="1"/>
      <c r="I34" s="1"/>
      <c r="J34" s="1"/>
      <c r="K34" s="1"/>
      <c r="L34" s="1"/>
      <c r="M34" s="1"/>
      <c r="N34" s="1"/>
      <c r="O34" s="1"/>
      <c r="P34" s="1"/>
    </row>
    <row r="35" spans="1:16" x14ac:dyDescent="0.3">
      <c r="A35" s="1"/>
      <c r="B35" s="1"/>
      <c r="C35" s="1"/>
      <c r="D35" s="1"/>
      <c r="E35" s="1"/>
      <c r="F35" s="1"/>
      <c r="G35" s="1"/>
      <c r="H35" s="1"/>
      <c r="I35" s="1"/>
      <c r="J35" s="1"/>
      <c r="K35" s="1"/>
      <c r="L35" s="1"/>
      <c r="M35" s="1"/>
      <c r="N35" s="1"/>
      <c r="O35" s="1"/>
      <c r="P35" s="1"/>
    </row>
    <row r="36" spans="1:16" x14ac:dyDescent="0.3">
      <c r="A36" s="1"/>
      <c r="B36" s="1"/>
      <c r="C36" s="1"/>
      <c r="D36" s="1"/>
      <c r="E36" s="1"/>
      <c r="F36" s="1"/>
      <c r="G36" s="1"/>
      <c r="H36" s="1"/>
      <c r="I36" s="1"/>
      <c r="J36" s="1"/>
      <c r="K36" s="1"/>
      <c r="L36" s="1"/>
      <c r="M36" s="1"/>
      <c r="N36" s="1"/>
      <c r="O36" s="1"/>
      <c r="P36" s="1"/>
    </row>
    <row r="37" spans="1:16" x14ac:dyDescent="0.3">
      <c r="A37" s="1"/>
      <c r="B37" s="1"/>
      <c r="C37" s="1"/>
      <c r="D37" s="1"/>
      <c r="E37" s="1"/>
      <c r="F37" s="1"/>
      <c r="G37" s="1"/>
      <c r="H37" s="1"/>
      <c r="I37" s="1"/>
      <c r="J37" s="1"/>
      <c r="K37" s="1"/>
      <c r="L37" s="1"/>
      <c r="M37" s="1"/>
      <c r="N37" s="1"/>
      <c r="O37" s="1"/>
      <c r="P37" s="1"/>
    </row>
    <row r="38" spans="1:16" x14ac:dyDescent="0.3">
      <c r="A38" s="7"/>
      <c r="B38" s="7"/>
      <c r="C38" s="7"/>
      <c r="D38" s="7"/>
      <c r="E38" s="7"/>
      <c r="F38" s="7"/>
      <c r="G38" s="7"/>
      <c r="H38" s="7"/>
      <c r="I38" s="7"/>
      <c r="J38" s="7"/>
      <c r="K38" s="7"/>
      <c r="L38" s="7"/>
      <c r="M38" s="7"/>
      <c r="N38" s="7"/>
      <c r="O38" s="7"/>
      <c r="P38" s="7"/>
    </row>
  </sheetData>
  <sheetProtection sheet="1" objects="1" scenarios="1"/>
  <mergeCells count="1">
    <mergeCell ref="N2:O2"/>
  </mergeCells>
  <phoneticPr fontId="2"/>
  <printOptions horizontalCentered="1"/>
  <pageMargins left="0.43307086614173229" right="0.39370078740157483" top="0.78740157480314965" bottom="0.98425196850393704" header="0.51181102362204722" footer="0.51181102362204722"/>
  <pageSetup paperSize="9" scale="87" orientation="landscape" horizontalDpi="300" verticalDpi="300" r:id="rId1"/>
  <headerFooter alignWithMargins="0">
    <oddFooter>&amp;R_x000D_&amp;1#&amp;"Calibri"&amp;8&amp;K0000FF 通常文書（社内外関係者限り）</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4"/>
    <pageSetUpPr fitToPage="1"/>
  </sheetPr>
  <dimension ref="A1:R38"/>
  <sheetViews>
    <sheetView showGridLines="0" zoomScale="90" zoomScaleNormal="90" zoomScaleSheetLayoutView="85" zoomScalePageLayoutView="85" workbookViewId="0"/>
  </sheetViews>
  <sheetFormatPr defaultRowHeight="12.9" x14ac:dyDescent="0.3"/>
  <cols>
    <col min="13" max="13" width="9" customWidth="1"/>
    <col min="15" max="15" width="9.3671875" customWidth="1"/>
  </cols>
  <sheetData>
    <row r="1" spans="1:18" ht="13.2" thickBot="1" x14ac:dyDescent="0.35">
      <c r="A1" s="1"/>
      <c r="B1" s="1"/>
      <c r="C1" s="1"/>
      <c r="D1" s="1"/>
      <c r="E1" s="5"/>
      <c r="F1" s="1"/>
      <c r="G1" s="1"/>
      <c r="H1" s="1"/>
      <c r="I1" s="1"/>
      <c r="J1" s="1"/>
      <c r="K1" s="1"/>
      <c r="L1" s="1"/>
    </row>
    <row r="2" spans="1:18" ht="18" customHeight="1" x14ac:dyDescent="0.3">
      <c r="A2" s="1"/>
      <c r="B2" s="1"/>
      <c r="C2" s="1"/>
      <c r="D2" s="1"/>
      <c r="E2" s="1"/>
      <c r="F2" s="1"/>
      <c r="G2" s="1"/>
      <c r="H2" s="6"/>
      <c r="I2" s="1"/>
      <c r="J2" s="1"/>
      <c r="K2" s="1"/>
      <c r="L2" s="1"/>
      <c r="N2" s="341" t="s">
        <v>31</v>
      </c>
      <c r="O2" s="342"/>
      <c r="P2" s="88" t="s">
        <v>29</v>
      </c>
      <c r="Q2" s="88" t="s">
        <v>30</v>
      </c>
      <c r="R2" s="89" t="s">
        <v>55</v>
      </c>
    </row>
    <row r="3" spans="1:18" ht="18" customHeight="1" x14ac:dyDescent="0.3">
      <c r="A3" s="1"/>
      <c r="B3" s="1"/>
      <c r="C3" s="1"/>
      <c r="D3" s="1"/>
      <c r="E3" s="1"/>
      <c r="F3" s="1"/>
      <c r="G3" s="1"/>
      <c r="H3" s="1"/>
      <c r="I3" s="1"/>
      <c r="J3" s="1"/>
      <c r="K3" s="1"/>
      <c r="L3" s="1"/>
      <c r="N3" s="90" t="s">
        <v>56</v>
      </c>
      <c r="O3" s="94"/>
      <c r="P3" s="96" t="str">
        <f>一覧表!AM10</f>
        <v>-</v>
      </c>
      <c r="Q3" s="96" t="str">
        <f>一覧表!AO10</f>
        <v>-</v>
      </c>
      <c r="R3" s="97" t="str">
        <f>IF(Q3="-","-",Q3-P3)</f>
        <v>-</v>
      </c>
    </row>
    <row r="4" spans="1:18" ht="18" customHeight="1" x14ac:dyDescent="0.3">
      <c r="A4" s="1"/>
      <c r="B4" s="1"/>
      <c r="C4" s="1"/>
      <c r="D4" s="1"/>
      <c r="E4" s="1"/>
      <c r="F4" s="1"/>
      <c r="G4" s="1"/>
      <c r="H4" s="1"/>
      <c r="I4" s="1"/>
      <c r="J4" s="1"/>
      <c r="K4" s="1"/>
      <c r="L4" s="1"/>
      <c r="N4" s="90" t="s">
        <v>58</v>
      </c>
      <c r="O4" s="94"/>
      <c r="P4" s="96" t="str">
        <f>一覧表!AM24</f>
        <v>-</v>
      </c>
      <c r="Q4" s="96" t="str">
        <f>一覧表!AO24</f>
        <v>-</v>
      </c>
      <c r="R4" s="97" t="str">
        <f>IF(Q4="-","-",Q4-P4)</f>
        <v>-</v>
      </c>
    </row>
    <row r="5" spans="1:18" ht="18" customHeight="1" thickBot="1" x14ac:dyDescent="0.35">
      <c r="A5" s="1"/>
      <c r="B5" s="1"/>
      <c r="C5" s="1"/>
      <c r="D5" s="1"/>
      <c r="H5" s="1"/>
      <c r="I5" s="8" t="s">
        <v>35</v>
      </c>
      <c r="J5" s="9" t="str">
        <f>一覧表!AQ24</f>
        <v>-</v>
      </c>
      <c r="K5" s="1" t="s">
        <v>46</v>
      </c>
      <c r="L5" s="1"/>
      <c r="N5" s="91" t="s">
        <v>57</v>
      </c>
      <c r="O5" s="95"/>
      <c r="P5" s="98" t="str">
        <f>一覧表!AM41</f>
        <v>-</v>
      </c>
      <c r="Q5" s="98" t="str">
        <f>一覧表!AO41</f>
        <v>-</v>
      </c>
      <c r="R5" s="99" t="str">
        <f>IF(Q5="-","-",Q5-P5)</f>
        <v>-</v>
      </c>
    </row>
    <row r="6" spans="1:18" x14ac:dyDescent="0.3">
      <c r="A6" s="1"/>
      <c r="B6" s="1"/>
      <c r="C6" s="1"/>
      <c r="D6" s="1"/>
      <c r="H6" s="1"/>
      <c r="I6" s="8"/>
      <c r="J6" s="9"/>
      <c r="K6" s="1"/>
      <c r="L6" s="1"/>
      <c r="N6" s="100"/>
      <c r="O6" s="101"/>
      <c r="P6" s="102"/>
      <c r="Q6" s="102"/>
      <c r="R6" s="103"/>
    </row>
    <row r="7" spans="1:18" x14ac:dyDescent="0.3">
      <c r="A7" s="1"/>
      <c r="B7" s="1"/>
      <c r="C7" s="1"/>
      <c r="D7" s="1"/>
      <c r="E7" s="1"/>
      <c r="F7" s="1"/>
      <c r="G7" s="1"/>
      <c r="H7" s="1"/>
      <c r="I7" s="1"/>
      <c r="J7" s="1"/>
      <c r="K7" s="1"/>
      <c r="L7" s="1"/>
      <c r="M7" s="1"/>
      <c r="O7" s="1"/>
      <c r="P7" s="1"/>
      <c r="Q7" s="1"/>
    </row>
    <row r="8" spans="1:18" x14ac:dyDescent="0.3">
      <c r="A8" s="1"/>
      <c r="B8" s="1"/>
      <c r="C8" s="1"/>
      <c r="D8" s="1"/>
      <c r="E8" s="1"/>
      <c r="F8" s="1"/>
      <c r="G8" s="1"/>
      <c r="H8" s="1"/>
      <c r="I8" s="1"/>
      <c r="J8" s="1"/>
      <c r="K8" s="1"/>
      <c r="L8" s="1"/>
      <c r="M8" s="1"/>
      <c r="N8" s="1"/>
      <c r="O8" s="1"/>
      <c r="P8" s="1"/>
    </row>
    <row r="9" spans="1:18" x14ac:dyDescent="0.3">
      <c r="A9" s="1"/>
      <c r="B9" s="1"/>
      <c r="C9" s="1"/>
      <c r="D9" s="1"/>
      <c r="E9" s="1"/>
      <c r="F9" s="1"/>
      <c r="G9" s="1"/>
      <c r="H9" s="1"/>
      <c r="I9" s="1"/>
      <c r="J9" s="1"/>
      <c r="K9" s="1"/>
      <c r="L9" s="1"/>
      <c r="M9" s="1"/>
      <c r="N9" s="1"/>
      <c r="O9" s="1"/>
      <c r="P9" s="1"/>
    </row>
    <row r="10" spans="1:18" x14ac:dyDescent="0.3">
      <c r="A10" s="1"/>
      <c r="B10" s="1"/>
      <c r="C10" s="1"/>
      <c r="D10" s="1"/>
      <c r="E10" s="1"/>
      <c r="F10" s="1"/>
      <c r="G10" s="1"/>
      <c r="H10" s="1"/>
      <c r="I10" s="1"/>
      <c r="J10" s="1"/>
      <c r="K10" s="1"/>
      <c r="L10" s="1"/>
      <c r="M10" s="1"/>
      <c r="N10" s="1"/>
      <c r="O10" s="1"/>
      <c r="P10" s="1"/>
    </row>
    <row r="11" spans="1:18" x14ac:dyDescent="0.3">
      <c r="A11" s="1"/>
      <c r="B11" s="1"/>
      <c r="C11" s="1"/>
      <c r="D11" s="1"/>
      <c r="E11" s="1"/>
      <c r="F11" s="1"/>
      <c r="G11" s="1"/>
      <c r="H11" s="1"/>
      <c r="I11" s="1"/>
      <c r="J11" s="1"/>
      <c r="K11" s="1"/>
      <c r="L11" s="1"/>
      <c r="M11" s="1"/>
      <c r="N11" s="1"/>
      <c r="O11" s="1"/>
      <c r="P11" s="1"/>
    </row>
    <row r="12" spans="1:18" x14ac:dyDescent="0.3">
      <c r="A12" s="1"/>
      <c r="B12" s="1"/>
      <c r="C12" s="1"/>
      <c r="D12" s="1"/>
      <c r="E12" s="1"/>
      <c r="F12" s="1"/>
      <c r="G12" s="1"/>
      <c r="H12" s="1"/>
      <c r="I12" s="1"/>
      <c r="J12" s="1"/>
      <c r="K12" s="1"/>
      <c r="L12" s="1"/>
      <c r="M12" s="1"/>
      <c r="N12" s="1"/>
      <c r="O12" s="1"/>
      <c r="P12" s="1"/>
    </row>
    <row r="13" spans="1:18" x14ac:dyDescent="0.3">
      <c r="A13" s="1"/>
      <c r="B13" s="1"/>
      <c r="C13" s="1"/>
      <c r="D13" s="1"/>
      <c r="E13" s="1"/>
      <c r="F13" s="1"/>
      <c r="G13" s="1"/>
      <c r="H13" s="1"/>
      <c r="I13" s="1"/>
      <c r="J13" s="1"/>
      <c r="K13" s="1"/>
      <c r="L13" s="1"/>
      <c r="M13" s="1"/>
      <c r="N13" s="1"/>
      <c r="O13" s="1"/>
      <c r="P13" s="1"/>
    </row>
    <row r="14" spans="1:18" x14ac:dyDescent="0.3">
      <c r="A14" s="1"/>
      <c r="B14" s="1"/>
      <c r="C14" s="1"/>
      <c r="D14" s="1"/>
      <c r="E14" s="1"/>
      <c r="F14" s="1"/>
      <c r="G14" s="1"/>
      <c r="H14" s="1"/>
      <c r="I14" s="1"/>
      <c r="J14" s="1"/>
      <c r="K14" s="1"/>
      <c r="L14" s="1"/>
      <c r="M14" s="1"/>
      <c r="N14" s="1"/>
      <c r="O14" s="1"/>
      <c r="P14" s="1"/>
    </row>
    <row r="15" spans="1:18" x14ac:dyDescent="0.3">
      <c r="A15" s="1"/>
      <c r="B15" s="1"/>
      <c r="C15" s="1"/>
      <c r="D15" s="1"/>
      <c r="E15" s="1"/>
      <c r="F15" s="1"/>
      <c r="G15" s="1"/>
      <c r="H15" s="1"/>
      <c r="I15" s="1"/>
      <c r="J15" s="1"/>
      <c r="K15" s="1"/>
      <c r="L15" s="1"/>
      <c r="M15" s="1"/>
      <c r="N15" s="1"/>
      <c r="O15" s="1"/>
      <c r="P15" s="1"/>
    </row>
    <row r="16" spans="1:18" x14ac:dyDescent="0.3">
      <c r="A16" s="1"/>
      <c r="B16" s="1"/>
      <c r="C16" s="1"/>
      <c r="D16" s="1"/>
      <c r="E16" s="1"/>
      <c r="F16" s="1"/>
      <c r="G16" s="1"/>
      <c r="H16" s="1"/>
      <c r="I16" s="1"/>
      <c r="J16" s="1"/>
      <c r="K16" s="1"/>
      <c r="L16" s="1"/>
      <c r="M16" s="1"/>
      <c r="N16" s="1"/>
      <c r="O16" s="1"/>
      <c r="P16" s="1"/>
    </row>
    <row r="17" spans="1:16" x14ac:dyDescent="0.3">
      <c r="A17" s="1"/>
      <c r="B17" s="1"/>
      <c r="C17" s="1"/>
      <c r="D17" s="1"/>
      <c r="E17" s="1"/>
      <c r="F17" s="1"/>
      <c r="G17" s="1"/>
      <c r="H17" s="1"/>
      <c r="I17" s="1"/>
      <c r="J17" s="1"/>
      <c r="K17" s="1"/>
      <c r="L17" s="1"/>
      <c r="M17" s="1"/>
      <c r="N17" s="1"/>
      <c r="O17" s="1"/>
      <c r="P17" s="1"/>
    </row>
    <row r="18" spans="1:16" x14ac:dyDescent="0.3">
      <c r="A18" s="1"/>
      <c r="B18" s="1"/>
      <c r="C18" s="1"/>
      <c r="D18" s="1"/>
      <c r="E18" s="1"/>
      <c r="F18" s="1"/>
      <c r="G18" s="1"/>
      <c r="H18" s="1"/>
      <c r="I18" s="1"/>
      <c r="J18" s="1"/>
      <c r="K18" s="1"/>
      <c r="L18" s="1"/>
      <c r="M18" s="1"/>
      <c r="N18" s="1"/>
      <c r="O18" s="1"/>
      <c r="P18" s="1"/>
    </row>
    <row r="19" spans="1:16" x14ac:dyDescent="0.3">
      <c r="A19" s="1"/>
      <c r="B19" s="1"/>
      <c r="C19" s="1"/>
      <c r="D19" s="1"/>
      <c r="E19" s="1"/>
      <c r="F19" s="1"/>
      <c r="G19" s="1"/>
      <c r="H19" s="1"/>
      <c r="I19" s="1"/>
      <c r="J19" s="1"/>
      <c r="K19" s="1"/>
      <c r="L19" s="1"/>
      <c r="M19" s="1"/>
      <c r="N19" s="1"/>
      <c r="O19" s="1"/>
      <c r="P19" s="1"/>
    </row>
    <row r="20" spans="1:16" x14ac:dyDescent="0.3">
      <c r="A20" s="1"/>
      <c r="B20" s="1"/>
      <c r="C20" s="1"/>
      <c r="D20" s="1"/>
      <c r="E20" s="1"/>
      <c r="F20" s="1"/>
      <c r="G20" s="1"/>
      <c r="H20" s="1"/>
      <c r="I20" s="1"/>
      <c r="J20" s="1"/>
      <c r="K20" s="1"/>
      <c r="L20" s="1"/>
      <c r="M20" s="1"/>
      <c r="N20" s="1"/>
      <c r="O20" s="1"/>
      <c r="P20" s="1"/>
    </row>
    <row r="21" spans="1:16" x14ac:dyDescent="0.3">
      <c r="A21" s="1"/>
      <c r="B21" s="1"/>
      <c r="C21" s="1"/>
      <c r="D21" s="1"/>
      <c r="E21" s="1"/>
      <c r="F21" s="1"/>
      <c r="G21" s="1"/>
      <c r="H21" s="1"/>
      <c r="I21" s="1"/>
      <c r="J21" s="1"/>
      <c r="K21" s="1"/>
      <c r="L21" s="1"/>
      <c r="M21" s="1"/>
      <c r="N21" s="1"/>
      <c r="O21" s="1"/>
      <c r="P21" s="1"/>
    </row>
    <row r="22" spans="1:16" x14ac:dyDescent="0.3">
      <c r="A22" s="1"/>
      <c r="B22" s="1"/>
      <c r="C22" s="1"/>
      <c r="D22" s="1"/>
      <c r="E22" s="1"/>
      <c r="F22" s="1"/>
      <c r="G22" s="1"/>
      <c r="H22" s="1"/>
      <c r="I22" s="1"/>
      <c r="J22" s="1"/>
      <c r="K22" s="1"/>
      <c r="L22" s="1"/>
      <c r="M22" s="1"/>
      <c r="N22" s="1"/>
      <c r="O22" s="1"/>
      <c r="P22" s="1"/>
    </row>
    <row r="23" spans="1:16" x14ac:dyDescent="0.3">
      <c r="A23" s="1"/>
      <c r="B23" s="1"/>
      <c r="C23" s="1"/>
      <c r="D23" s="1"/>
      <c r="E23" s="1"/>
      <c r="F23" s="1"/>
      <c r="G23" s="1"/>
      <c r="H23" s="1"/>
      <c r="I23" s="1"/>
      <c r="J23" s="1"/>
      <c r="K23" s="1"/>
      <c r="L23" s="1"/>
      <c r="M23" s="1"/>
      <c r="N23" s="1"/>
      <c r="O23" s="1"/>
      <c r="P23" s="1"/>
    </row>
    <row r="24" spans="1:16" x14ac:dyDescent="0.3">
      <c r="A24" s="1"/>
      <c r="B24" s="1"/>
      <c r="C24" s="1"/>
      <c r="D24" s="1"/>
      <c r="E24" s="1"/>
      <c r="F24" s="1"/>
      <c r="G24" s="1"/>
      <c r="H24" s="1"/>
      <c r="I24" s="1"/>
      <c r="J24" s="1"/>
      <c r="K24" s="1"/>
      <c r="L24" s="1"/>
      <c r="M24" s="1"/>
      <c r="N24" s="1"/>
      <c r="O24" s="1"/>
      <c r="P24" s="1"/>
    </row>
    <row r="25" spans="1:16" x14ac:dyDescent="0.3">
      <c r="A25" s="1"/>
      <c r="B25" s="1"/>
      <c r="C25" s="1"/>
      <c r="D25" s="1"/>
      <c r="E25" s="1"/>
      <c r="F25" s="1"/>
      <c r="G25" s="1"/>
      <c r="H25" s="1"/>
      <c r="I25" s="1"/>
      <c r="J25" s="1"/>
      <c r="K25" s="1"/>
      <c r="L25" s="1"/>
      <c r="M25" s="1"/>
      <c r="N25" s="1"/>
      <c r="O25" s="1"/>
      <c r="P25" s="1"/>
    </row>
    <row r="26" spans="1:16" x14ac:dyDescent="0.3">
      <c r="A26" s="1"/>
      <c r="B26" s="1"/>
      <c r="C26" s="1"/>
      <c r="D26" s="1"/>
      <c r="E26" s="1"/>
      <c r="F26" s="1"/>
      <c r="G26" s="1"/>
      <c r="H26" s="1"/>
      <c r="I26" s="1"/>
      <c r="J26" s="1"/>
      <c r="K26" s="1"/>
      <c r="L26" s="1"/>
      <c r="M26" s="1"/>
      <c r="N26" s="1"/>
      <c r="O26" s="1"/>
      <c r="P26" s="1"/>
    </row>
    <row r="27" spans="1:16" x14ac:dyDescent="0.3">
      <c r="A27" s="1"/>
      <c r="B27" s="1"/>
      <c r="C27" s="1"/>
      <c r="D27" s="1"/>
      <c r="E27" s="1"/>
      <c r="F27" s="1"/>
      <c r="G27" s="1"/>
      <c r="H27" s="1"/>
      <c r="I27" s="1"/>
      <c r="J27" s="1"/>
      <c r="K27" s="1"/>
      <c r="L27" s="1"/>
      <c r="M27" s="1"/>
      <c r="N27" s="1"/>
      <c r="O27" s="1"/>
      <c r="P27" s="1"/>
    </row>
    <row r="28" spans="1:16" x14ac:dyDescent="0.3">
      <c r="A28" s="1"/>
      <c r="B28" s="1"/>
      <c r="C28" s="1"/>
      <c r="D28" s="1"/>
      <c r="E28" s="1"/>
      <c r="F28" s="1"/>
      <c r="G28" s="1"/>
      <c r="H28" s="1"/>
      <c r="I28" s="1"/>
      <c r="J28" s="6"/>
      <c r="K28" s="1"/>
      <c r="L28" s="1"/>
      <c r="M28" s="1"/>
      <c r="N28" s="1"/>
      <c r="O28" s="1"/>
      <c r="P28" s="1"/>
    </row>
    <row r="29" spans="1:16" x14ac:dyDescent="0.3">
      <c r="A29" s="1"/>
      <c r="B29" s="1"/>
      <c r="C29" s="1"/>
      <c r="D29" s="1"/>
      <c r="E29" s="1"/>
      <c r="F29" s="1"/>
      <c r="G29" s="1"/>
      <c r="H29" s="1"/>
      <c r="I29" s="1"/>
      <c r="J29" s="1"/>
      <c r="K29" s="1"/>
      <c r="L29" s="1"/>
      <c r="M29" s="1"/>
      <c r="N29" s="1"/>
      <c r="O29" s="1"/>
      <c r="P29" s="1"/>
    </row>
    <row r="30" spans="1:16" x14ac:dyDescent="0.3">
      <c r="A30" s="1"/>
      <c r="B30" s="1"/>
      <c r="C30" s="1"/>
      <c r="D30" s="1"/>
      <c r="E30" s="1"/>
      <c r="F30" s="1"/>
      <c r="G30" s="1"/>
      <c r="H30" s="1"/>
      <c r="I30" s="1"/>
      <c r="J30" s="1"/>
      <c r="K30" s="1"/>
      <c r="L30" s="1"/>
      <c r="M30" s="1"/>
      <c r="N30" s="1"/>
      <c r="O30" s="1"/>
      <c r="P30" s="1"/>
    </row>
    <row r="31" spans="1:16" x14ac:dyDescent="0.3">
      <c r="A31" s="1"/>
      <c r="B31" s="1"/>
      <c r="C31" s="1"/>
      <c r="D31" s="1"/>
      <c r="E31" s="1"/>
      <c r="F31" s="1"/>
      <c r="G31" s="1"/>
      <c r="H31" s="1"/>
      <c r="I31" s="1"/>
      <c r="J31" s="1"/>
      <c r="K31" s="1"/>
      <c r="L31" s="1"/>
      <c r="M31" s="1"/>
      <c r="N31" s="1"/>
      <c r="O31" s="1"/>
      <c r="P31" s="1"/>
    </row>
    <row r="32" spans="1:16" x14ac:dyDescent="0.3">
      <c r="A32" s="1"/>
      <c r="B32" s="1"/>
      <c r="C32" s="1"/>
      <c r="D32" s="1"/>
      <c r="E32" s="1"/>
      <c r="F32" s="1"/>
      <c r="G32" s="1"/>
      <c r="H32" s="1"/>
      <c r="I32" s="1"/>
      <c r="J32" s="1"/>
      <c r="K32" s="1"/>
      <c r="L32" s="1"/>
      <c r="M32" s="1"/>
      <c r="N32" s="1"/>
      <c r="O32" s="1"/>
      <c r="P32" s="1"/>
    </row>
    <row r="33" spans="1:16" x14ac:dyDescent="0.3">
      <c r="A33" s="1"/>
      <c r="B33" s="1"/>
      <c r="C33" s="1"/>
      <c r="D33" s="1"/>
      <c r="E33" s="1"/>
      <c r="F33" s="1"/>
      <c r="G33" s="1"/>
      <c r="H33" s="1"/>
      <c r="I33" s="1"/>
      <c r="J33" s="1"/>
      <c r="K33" s="1"/>
      <c r="L33" s="1"/>
      <c r="M33" s="1"/>
      <c r="N33" s="1"/>
      <c r="O33" s="1"/>
      <c r="P33" s="1"/>
    </row>
    <row r="34" spans="1:16" x14ac:dyDescent="0.3">
      <c r="A34" s="1"/>
      <c r="B34" s="1"/>
      <c r="C34" s="1"/>
      <c r="D34" s="1"/>
      <c r="E34" s="1"/>
      <c r="F34" s="1"/>
      <c r="G34" s="1"/>
      <c r="H34" s="1"/>
      <c r="I34" s="1"/>
      <c r="J34" s="1"/>
      <c r="K34" s="1"/>
      <c r="L34" s="1"/>
      <c r="M34" s="1"/>
      <c r="N34" s="1"/>
      <c r="O34" s="1"/>
      <c r="P34" s="1"/>
    </row>
    <row r="35" spans="1:16" x14ac:dyDescent="0.3">
      <c r="A35" s="1"/>
      <c r="B35" s="1"/>
      <c r="C35" s="1"/>
      <c r="D35" s="1"/>
      <c r="E35" s="1"/>
      <c r="F35" s="1"/>
      <c r="G35" s="1"/>
      <c r="H35" s="1"/>
      <c r="I35" s="1"/>
      <c r="J35" s="1"/>
      <c r="K35" s="1"/>
      <c r="L35" s="1"/>
      <c r="M35" s="1"/>
      <c r="N35" s="1"/>
      <c r="O35" s="1"/>
      <c r="P35" s="1"/>
    </row>
    <row r="36" spans="1:16" x14ac:dyDescent="0.3">
      <c r="A36" s="1"/>
      <c r="B36" s="1"/>
      <c r="C36" s="1"/>
      <c r="D36" s="1"/>
      <c r="E36" s="1"/>
      <c r="F36" s="1"/>
      <c r="G36" s="1"/>
      <c r="H36" s="1"/>
      <c r="I36" s="1"/>
      <c r="J36" s="1"/>
      <c r="K36" s="1"/>
      <c r="L36" s="1"/>
      <c r="M36" s="1"/>
      <c r="N36" s="1"/>
      <c r="O36" s="1"/>
      <c r="P36" s="1"/>
    </row>
    <row r="37" spans="1:16" x14ac:dyDescent="0.3">
      <c r="A37" s="1"/>
      <c r="B37" s="1"/>
      <c r="C37" s="1"/>
      <c r="D37" s="1"/>
      <c r="E37" s="1"/>
      <c r="F37" s="1"/>
      <c r="G37" s="1"/>
      <c r="H37" s="1"/>
      <c r="I37" s="1"/>
      <c r="J37" s="1"/>
      <c r="K37" s="1"/>
      <c r="L37" s="1"/>
      <c r="M37" s="1"/>
      <c r="N37" s="1"/>
      <c r="O37" s="1"/>
      <c r="P37" s="1"/>
    </row>
    <row r="38" spans="1:16" x14ac:dyDescent="0.3">
      <c r="A38" s="7"/>
      <c r="B38" s="7"/>
      <c r="C38" s="7"/>
      <c r="D38" s="7"/>
      <c r="E38" s="7"/>
      <c r="F38" s="7"/>
      <c r="G38" s="7"/>
      <c r="H38" s="7"/>
      <c r="I38" s="7"/>
      <c r="J38" s="7"/>
      <c r="K38" s="7"/>
      <c r="L38" s="7"/>
      <c r="M38" s="7"/>
      <c r="N38" s="7"/>
      <c r="O38" s="7"/>
      <c r="P38" s="7"/>
    </row>
  </sheetData>
  <sheetProtection sheet="1" objects="1" scenarios="1"/>
  <mergeCells count="1">
    <mergeCell ref="N2:O2"/>
  </mergeCells>
  <phoneticPr fontId="2"/>
  <printOptions horizontalCentered="1"/>
  <pageMargins left="0.43307086614173229" right="0.39370078740157483" top="0.78740157480314965" bottom="0.98425196850393704" header="0.51181102362204722" footer="0.51181102362204722"/>
  <pageSetup paperSize="9" scale="87" orientation="landscape" horizontalDpi="300" verticalDpi="300" r:id="rId1"/>
  <headerFooter alignWithMargins="0">
    <oddFooter>&amp;R_x000D_&amp;1#&amp;"Calibri"&amp;8&amp;K0000FF 通常文書（社内外関係者限り）</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4"/>
    <pageSetUpPr fitToPage="1"/>
  </sheetPr>
  <dimension ref="A1:R38"/>
  <sheetViews>
    <sheetView showGridLines="0" zoomScale="90" zoomScaleNormal="90" zoomScaleSheetLayoutView="85" zoomScalePageLayoutView="85" workbookViewId="0"/>
  </sheetViews>
  <sheetFormatPr defaultRowHeight="12.9" x14ac:dyDescent="0.3"/>
  <cols>
    <col min="13" max="13" width="9" customWidth="1"/>
    <col min="15" max="15" width="9.3671875" customWidth="1"/>
  </cols>
  <sheetData>
    <row r="1" spans="1:18" ht="13.2" thickBot="1" x14ac:dyDescent="0.35">
      <c r="A1" s="1"/>
      <c r="B1" s="1"/>
      <c r="C1" s="1"/>
      <c r="D1" s="1"/>
      <c r="E1" s="5"/>
      <c r="F1" s="1"/>
      <c r="G1" s="1"/>
      <c r="H1" s="1"/>
      <c r="I1" s="1"/>
      <c r="J1" s="1"/>
      <c r="K1" s="1"/>
      <c r="L1" s="1"/>
    </row>
    <row r="2" spans="1:18" ht="18" customHeight="1" x14ac:dyDescent="0.3">
      <c r="A2" s="1"/>
      <c r="B2" s="1"/>
      <c r="C2" s="1"/>
      <c r="D2" s="1"/>
      <c r="E2" s="1"/>
      <c r="F2" s="1"/>
      <c r="G2" s="1"/>
      <c r="H2" s="6"/>
      <c r="I2" s="1"/>
      <c r="J2" s="1"/>
      <c r="K2" s="1"/>
      <c r="L2" s="1"/>
      <c r="N2" s="341" t="s">
        <v>31</v>
      </c>
      <c r="O2" s="342"/>
      <c r="P2" s="88" t="s">
        <v>29</v>
      </c>
      <c r="Q2" s="88" t="s">
        <v>30</v>
      </c>
      <c r="R2" s="89" t="s">
        <v>55</v>
      </c>
    </row>
    <row r="3" spans="1:18" ht="18" customHeight="1" x14ac:dyDescent="0.3">
      <c r="A3" s="1"/>
      <c r="B3" s="1"/>
      <c r="C3" s="1"/>
      <c r="D3" s="1"/>
      <c r="E3" s="1"/>
      <c r="F3" s="1"/>
      <c r="G3" s="1"/>
      <c r="H3" s="1"/>
      <c r="I3" s="1"/>
      <c r="J3" s="1"/>
      <c r="K3" s="1"/>
      <c r="L3" s="1"/>
      <c r="N3" s="90" t="s">
        <v>56</v>
      </c>
      <c r="O3" s="94"/>
      <c r="P3" s="96" t="str">
        <f>一覧表!AM12</f>
        <v>-</v>
      </c>
      <c r="Q3" s="96" t="str">
        <f>一覧表!AO12</f>
        <v>-</v>
      </c>
      <c r="R3" s="97" t="str">
        <f>IF(Q3="-","-",Q3-P3)</f>
        <v>-</v>
      </c>
    </row>
    <row r="4" spans="1:18" ht="18" customHeight="1" x14ac:dyDescent="0.3">
      <c r="A4" s="1"/>
      <c r="B4" s="1"/>
      <c r="C4" s="1"/>
      <c r="D4" s="1"/>
      <c r="E4" s="1"/>
      <c r="F4" s="1"/>
      <c r="G4" s="1"/>
      <c r="H4" s="1"/>
      <c r="I4" s="1"/>
      <c r="J4" s="1"/>
      <c r="K4" s="1"/>
      <c r="L4" s="1"/>
      <c r="N4" s="90" t="s">
        <v>58</v>
      </c>
      <c r="O4" s="94"/>
      <c r="P4" s="96" t="str">
        <f>一覧表!AM26</f>
        <v>-</v>
      </c>
      <c r="Q4" s="96" t="str">
        <f>一覧表!AO26</f>
        <v>-</v>
      </c>
      <c r="R4" s="97" t="str">
        <f>IF(Q4="-","-",Q4-P4)</f>
        <v>-</v>
      </c>
    </row>
    <row r="5" spans="1:18" ht="18" customHeight="1" thickBot="1" x14ac:dyDescent="0.35">
      <c r="A5" s="1"/>
      <c r="B5" s="1"/>
      <c r="C5" s="1"/>
      <c r="D5" s="1"/>
      <c r="H5" s="1"/>
      <c r="I5" s="8" t="s">
        <v>35</v>
      </c>
      <c r="J5" s="9" t="str">
        <f>一覧表!AQ26</f>
        <v>-</v>
      </c>
      <c r="K5" s="1" t="s">
        <v>46</v>
      </c>
      <c r="L5" s="1"/>
      <c r="N5" s="91" t="s">
        <v>57</v>
      </c>
      <c r="O5" s="95"/>
      <c r="P5" s="98" t="str">
        <f>一覧表!AM43</f>
        <v>-</v>
      </c>
      <c r="Q5" s="98" t="str">
        <f>一覧表!AO43</f>
        <v>-</v>
      </c>
      <c r="R5" s="99" t="str">
        <f>IF(Q5="-","-",Q5-P5)</f>
        <v>-</v>
      </c>
    </row>
    <row r="6" spans="1:18" x14ac:dyDescent="0.3">
      <c r="A6" s="1"/>
      <c r="B6" s="1"/>
      <c r="C6" s="1"/>
      <c r="D6" s="1"/>
      <c r="H6" s="1"/>
      <c r="I6" s="8"/>
      <c r="J6" s="9"/>
      <c r="K6" s="1"/>
      <c r="L6" s="1"/>
      <c r="N6" s="100"/>
      <c r="O6" s="101"/>
      <c r="P6" s="102"/>
      <c r="Q6" s="102"/>
      <c r="R6" s="103"/>
    </row>
    <row r="7" spans="1:18" x14ac:dyDescent="0.3">
      <c r="A7" s="1"/>
      <c r="B7" s="1"/>
      <c r="C7" s="1"/>
      <c r="D7" s="1"/>
      <c r="E7" s="1"/>
      <c r="F7" s="1"/>
      <c r="G7" s="1"/>
      <c r="H7" s="1"/>
      <c r="I7" s="1"/>
      <c r="J7" s="1"/>
      <c r="K7" s="1"/>
      <c r="L7" s="1"/>
      <c r="M7" s="1"/>
      <c r="O7" s="1"/>
      <c r="P7" s="1"/>
      <c r="Q7" s="1"/>
    </row>
    <row r="8" spans="1:18" x14ac:dyDescent="0.3">
      <c r="A8" s="1"/>
      <c r="B8" s="1"/>
      <c r="C8" s="1"/>
      <c r="D8" s="1"/>
      <c r="E8" s="1"/>
      <c r="F8" s="1"/>
      <c r="G8" s="1"/>
      <c r="H8" s="1"/>
      <c r="I8" s="1"/>
      <c r="J8" s="1"/>
      <c r="K8" s="1"/>
      <c r="L8" s="1"/>
      <c r="M8" s="1"/>
      <c r="N8" s="1"/>
      <c r="O8" s="1"/>
      <c r="P8" s="1"/>
    </row>
    <row r="9" spans="1:18" x14ac:dyDescent="0.3">
      <c r="A9" s="1"/>
      <c r="B9" s="1"/>
      <c r="C9" s="1"/>
      <c r="D9" s="1"/>
      <c r="E9" s="1"/>
      <c r="F9" s="1"/>
      <c r="G9" s="1"/>
      <c r="H9" s="1"/>
      <c r="I9" s="1"/>
      <c r="J9" s="1"/>
      <c r="K9" s="1"/>
      <c r="L9" s="1"/>
      <c r="M9" s="1"/>
      <c r="N9" s="1"/>
      <c r="O9" s="1"/>
      <c r="P9" s="1"/>
    </row>
    <row r="10" spans="1:18" x14ac:dyDescent="0.3">
      <c r="A10" s="1"/>
      <c r="B10" s="1"/>
      <c r="C10" s="1"/>
      <c r="D10" s="1"/>
      <c r="E10" s="1"/>
      <c r="F10" s="1"/>
      <c r="G10" s="1"/>
      <c r="H10" s="1"/>
      <c r="I10" s="1"/>
      <c r="J10" s="1"/>
      <c r="K10" s="1"/>
      <c r="L10" s="1"/>
      <c r="M10" s="1"/>
      <c r="N10" s="1"/>
      <c r="O10" s="1"/>
      <c r="P10" s="1"/>
    </row>
    <row r="11" spans="1:18" x14ac:dyDescent="0.3">
      <c r="A11" s="1"/>
      <c r="B11" s="1"/>
      <c r="C11" s="1"/>
      <c r="D11" s="1"/>
      <c r="E11" s="1"/>
      <c r="F11" s="1"/>
      <c r="G11" s="1"/>
      <c r="H11" s="1"/>
      <c r="I11" s="1"/>
      <c r="J11" s="1"/>
      <c r="K11" s="1"/>
      <c r="L11" s="1"/>
      <c r="M11" s="1"/>
      <c r="N11" s="1"/>
      <c r="O11" s="1"/>
      <c r="P11" s="1"/>
    </row>
    <row r="12" spans="1:18" x14ac:dyDescent="0.3">
      <c r="A12" s="1"/>
      <c r="B12" s="1"/>
      <c r="C12" s="1"/>
      <c r="D12" s="1"/>
      <c r="E12" s="1"/>
      <c r="F12" s="1"/>
      <c r="G12" s="1"/>
      <c r="H12" s="1"/>
      <c r="I12" s="1"/>
      <c r="J12" s="1"/>
      <c r="K12" s="1"/>
      <c r="L12" s="1"/>
      <c r="M12" s="1"/>
      <c r="N12" s="1"/>
      <c r="O12" s="1"/>
      <c r="P12" s="1"/>
    </row>
    <row r="13" spans="1:18" x14ac:dyDescent="0.3">
      <c r="A13" s="1"/>
      <c r="B13" s="1"/>
      <c r="C13" s="1"/>
      <c r="D13" s="1"/>
      <c r="E13" s="1"/>
      <c r="F13" s="1"/>
      <c r="G13" s="1"/>
      <c r="H13" s="1"/>
      <c r="I13" s="1"/>
      <c r="J13" s="1"/>
      <c r="K13" s="1"/>
      <c r="L13" s="1"/>
      <c r="M13" s="1"/>
      <c r="N13" s="1"/>
      <c r="O13" s="1"/>
      <c r="P13" s="1"/>
    </row>
    <row r="14" spans="1:18" x14ac:dyDescent="0.3">
      <c r="A14" s="1"/>
      <c r="B14" s="1"/>
      <c r="C14" s="1"/>
      <c r="D14" s="1"/>
      <c r="E14" s="1"/>
      <c r="F14" s="1"/>
      <c r="G14" s="1"/>
      <c r="H14" s="1"/>
      <c r="I14" s="1"/>
      <c r="J14" s="1"/>
      <c r="K14" s="1"/>
      <c r="L14" s="1"/>
      <c r="M14" s="1"/>
      <c r="N14" s="1"/>
      <c r="O14" s="1"/>
      <c r="P14" s="1"/>
    </row>
    <row r="15" spans="1:18" x14ac:dyDescent="0.3">
      <c r="A15" s="1"/>
      <c r="B15" s="1"/>
      <c r="C15" s="1"/>
      <c r="D15" s="1"/>
      <c r="E15" s="1"/>
      <c r="F15" s="1"/>
      <c r="G15" s="1"/>
      <c r="H15" s="1"/>
      <c r="I15" s="1"/>
      <c r="J15" s="1"/>
      <c r="K15" s="1"/>
      <c r="L15" s="1"/>
      <c r="M15" s="1"/>
      <c r="N15" s="1"/>
      <c r="O15" s="1"/>
      <c r="P15" s="1"/>
    </row>
    <row r="16" spans="1:18" x14ac:dyDescent="0.3">
      <c r="A16" s="1"/>
      <c r="B16" s="1"/>
      <c r="C16" s="1"/>
      <c r="D16" s="1"/>
      <c r="E16" s="1"/>
      <c r="F16" s="1"/>
      <c r="G16" s="1"/>
      <c r="H16" s="1"/>
      <c r="I16" s="1"/>
      <c r="J16" s="1"/>
      <c r="K16" s="1"/>
      <c r="L16" s="1"/>
      <c r="M16" s="1"/>
      <c r="N16" s="1"/>
      <c r="O16" s="1"/>
      <c r="P16" s="1"/>
    </row>
    <row r="17" spans="1:16" x14ac:dyDescent="0.3">
      <c r="A17" s="1"/>
      <c r="B17" s="1"/>
      <c r="C17" s="1"/>
      <c r="D17" s="1"/>
      <c r="E17" s="1"/>
      <c r="F17" s="1"/>
      <c r="G17" s="1"/>
      <c r="H17" s="1"/>
      <c r="I17" s="1"/>
      <c r="J17" s="1"/>
      <c r="K17" s="1"/>
      <c r="L17" s="1"/>
      <c r="M17" s="1"/>
      <c r="N17" s="1"/>
      <c r="O17" s="1"/>
      <c r="P17" s="1"/>
    </row>
    <row r="18" spans="1:16" x14ac:dyDescent="0.3">
      <c r="A18" s="1"/>
      <c r="B18" s="1"/>
      <c r="C18" s="1"/>
      <c r="D18" s="1"/>
      <c r="E18" s="1"/>
      <c r="F18" s="1"/>
      <c r="G18" s="1"/>
      <c r="H18" s="1"/>
      <c r="I18" s="1"/>
      <c r="J18" s="1"/>
      <c r="K18" s="1"/>
      <c r="L18" s="1"/>
      <c r="M18" s="1"/>
      <c r="N18" s="1"/>
      <c r="O18" s="1"/>
      <c r="P18" s="1"/>
    </row>
    <row r="19" spans="1:16" x14ac:dyDescent="0.3">
      <c r="A19" s="1"/>
      <c r="B19" s="1"/>
      <c r="C19" s="1"/>
      <c r="D19" s="1"/>
      <c r="E19" s="1"/>
      <c r="F19" s="1"/>
      <c r="G19" s="1"/>
      <c r="H19" s="1"/>
      <c r="I19" s="1"/>
      <c r="J19" s="1"/>
      <c r="K19" s="1"/>
      <c r="L19" s="1"/>
      <c r="M19" s="1"/>
      <c r="N19" s="1"/>
      <c r="O19" s="1"/>
      <c r="P19" s="1"/>
    </row>
    <row r="20" spans="1:16" x14ac:dyDescent="0.3">
      <c r="A20" s="1"/>
      <c r="B20" s="1"/>
      <c r="C20" s="1"/>
      <c r="D20" s="1"/>
      <c r="E20" s="1"/>
      <c r="F20" s="1"/>
      <c r="G20" s="1"/>
      <c r="H20" s="1"/>
      <c r="I20" s="1"/>
      <c r="J20" s="1"/>
      <c r="K20" s="1"/>
      <c r="L20" s="1"/>
      <c r="M20" s="1"/>
      <c r="N20" s="1"/>
      <c r="O20" s="1"/>
      <c r="P20" s="1"/>
    </row>
    <row r="21" spans="1:16" x14ac:dyDescent="0.3">
      <c r="A21" s="1"/>
      <c r="B21" s="1"/>
      <c r="C21" s="1"/>
      <c r="D21" s="1"/>
      <c r="E21" s="1"/>
      <c r="F21" s="1"/>
      <c r="G21" s="1"/>
      <c r="H21" s="1"/>
      <c r="I21" s="1"/>
      <c r="J21" s="1"/>
      <c r="K21" s="1"/>
      <c r="L21" s="1"/>
      <c r="M21" s="1"/>
      <c r="N21" s="1"/>
      <c r="O21" s="1"/>
      <c r="P21" s="1"/>
    </row>
    <row r="22" spans="1:16" x14ac:dyDescent="0.3">
      <c r="A22" s="1"/>
      <c r="B22" s="1"/>
      <c r="C22" s="1"/>
      <c r="D22" s="1"/>
      <c r="E22" s="1"/>
      <c r="F22" s="1"/>
      <c r="G22" s="1"/>
      <c r="H22" s="1"/>
      <c r="I22" s="1"/>
      <c r="J22" s="1"/>
      <c r="K22" s="1"/>
      <c r="L22" s="1"/>
      <c r="M22" s="1"/>
      <c r="N22" s="1"/>
      <c r="O22" s="1"/>
      <c r="P22" s="1"/>
    </row>
    <row r="23" spans="1:16" x14ac:dyDescent="0.3">
      <c r="A23" s="1"/>
      <c r="B23" s="1"/>
      <c r="C23" s="1"/>
      <c r="D23" s="1"/>
      <c r="E23" s="1"/>
      <c r="F23" s="1"/>
      <c r="G23" s="1"/>
      <c r="H23" s="1"/>
      <c r="I23" s="1"/>
      <c r="J23" s="1"/>
      <c r="K23" s="1"/>
      <c r="L23" s="1"/>
      <c r="M23" s="1"/>
      <c r="N23" s="1"/>
      <c r="O23" s="1"/>
      <c r="P23" s="1"/>
    </row>
    <row r="24" spans="1:16" x14ac:dyDescent="0.3">
      <c r="A24" s="1"/>
      <c r="B24" s="1"/>
      <c r="C24" s="1"/>
      <c r="D24" s="1"/>
      <c r="E24" s="1"/>
      <c r="F24" s="1"/>
      <c r="G24" s="1"/>
      <c r="H24" s="1"/>
      <c r="I24" s="1"/>
      <c r="J24" s="1"/>
      <c r="K24" s="1"/>
      <c r="L24" s="1"/>
      <c r="M24" s="1"/>
      <c r="N24" s="1"/>
      <c r="O24" s="1"/>
      <c r="P24" s="1"/>
    </row>
    <row r="25" spans="1:16" x14ac:dyDescent="0.3">
      <c r="A25" s="1"/>
      <c r="B25" s="1"/>
      <c r="C25" s="1"/>
      <c r="D25" s="1"/>
      <c r="E25" s="1"/>
      <c r="F25" s="1"/>
      <c r="G25" s="1"/>
      <c r="H25" s="1"/>
      <c r="I25" s="1"/>
      <c r="J25" s="1"/>
      <c r="K25" s="1"/>
      <c r="L25" s="1"/>
      <c r="M25" s="1"/>
      <c r="N25" s="1"/>
      <c r="O25" s="1"/>
      <c r="P25" s="1"/>
    </row>
    <row r="26" spans="1:16" x14ac:dyDescent="0.3">
      <c r="A26" s="1"/>
      <c r="B26" s="1"/>
      <c r="C26" s="1"/>
      <c r="D26" s="1"/>
      <c r="E26" s="1"/>
      <c r="F26" s="1"/>
      <c r="G26" s="1"/>
      <c r="H26" s="1"/>
      <c r="I26" s="1"/>
      <c r="J26" s="1"/>
      <c r="K26" s="1"/>
      <c r="L26" s="1"/>
      <c r="M26" s="1"/>
      <c r="N26" s="1"/>
      <c r="O26" s="1"/>
      <c r="P26" s="1"/>
    </row>
    <row r="27" spans="1:16" x14ac:dyDescent="0.3">
      <c r="A27" s="1"/>
      <c r="B27" s="1"/>
      <c r="C27" s="1"/>
      <c r="D27" s="1"/>
      <c r="E27" s="1"/>
      <c r="F27" s="1"/>
      <c r="G27" s="1"/>
      <c r="H27" s="1"/>
      <c r="I27" s="1"/>
      <c r="J27" s="1"/>
      <c r="K27" s="1"/>
      <c r="L27" s="1"/>
      <c r="M27" s="1"/>
      <c r="N27" s="1"/>
      <c r="O27" s="1"/>
      <c r="P27" s="1"/>
    </row>
    <row r="28" spans="1:16" x14ac:dyDescent="0.3">
      <c r="A28" s="1"/>
      <c r="B28" s="1"/>
      <c r="C28" s="1"/>
      <c r="D28" s="1"/>
      <c r="E28" s="1"/>
      <c r="F28" s="1"/>
      <c r="G28" s="1"/>
      <c r="H28" s="1"/>
      <c r="I28" s="1"/>
      <c r="J28" s="6"/>
      <c r="K28" s="1"/>
      <c r="L28" s="1"/>
      <c r="M28" s="1"/>
      <c r="N28" s="1"/>
      <c r="O28" s="1"/>
      <c r="P28" s="1"/>
    </row>
    <row r="29" spans="1:16" x14ac:dyDescent="0.3">
      <c r="A29" s="1"/>
      <c r="B29" s="1"/>
      <c r="C29" s="1"/>
      <c r="D29" s="1"/>
      <c r="E29" s="1"/>
      <c r="F29" s="1"/>
      <c r="G29" s="1"/>
      <c r="H29" s="1"/>
      <c r="I29" s="1"/>
      <c r="J29" s="1"/>
      <c r="K29" s="1"/>
      <c r="L29" s="1"/>
      <c r="M29" s="1"/>
      <c r="N29" s="1"/>
      <c r="O29" s="1"/>
      <c r="P29" s="1"/>
    </row>
    <row r="30" spans="1:16" x14ac:dyDescent="0.3">
      <c r="A30" s="1"/>
      <c r="B30" s="1"/>
      <c r="C30" s="1"/>
      <c r="D30" s="1"/>
      <c r="E30" s="1"/>
      <c r="F30" s="1"/>
      <c r="G30" s="1"/>
      <c r="H30" s="1"/>
      <c r="I30" s="1"/>
      <c r="J30" s="1"/>
      <c r="K30" s="1"/>
      <c r="L30" s="1"/>
      <c r="M30" s="1"/>
      <c r="N30" s="1"/>
      <c r="O30" s="1"/>
      <c r="P30" s="1"/>
    </row>
    <row r="31" spans="1:16" x14ac:dyDescent="0.3">
      <c r="A31" s="1"/>
      <c r="B31" s="1"/>
      <c r="C31" s="1"/>
      <c r="D31" s="1"/>
      <c r="E31" s="1"/>
      <c r="F31" s="1"/>
      <c r="G31" s="1"/>
      <c r="H31" s="1"/>
      <c r="I31" s="1"/>
      <c r="J31" s="1"/>
      <c r="K31" s="1"/>
      <c r="L31" s="1"/>
      <c r="M31" s="1"/>
      <c r="N31" s="1"/>
      <c r="O31" s="1"/>
      <c r="P31" s="1"/>
    </row>
    <row r="32" spans="1:16" x14ac:dyDescent="0.3">
      <c r="A32" s="1"/>
      <c r="B32" s="1"/>
      <c r="C32" s="1"/>
      <c r="D32" s="1"/>
      <c r="E32" s="1"/>
      <c r="F32" s="1"/>
      <c r="G32" s="1"/>
      <c r="H32" s="1"/>
      <c r="I32" s="1"/>
      <c r="J32" s="1"/>
      <c r="K32" s="1"/>
      <c r="L32" s="1"/>
      <c r="M32" s="1"/>
      <c r="N32" s="1"/>
      <c r="O32" s="1"/>
      <c r="P32" s="1"/>
    </row>
    <row r="33" spans="1:16" x14ac:dyDescent="0.3">
      <c r="A33" s="1"/>
      <c r="B33" s="1"/>
      <c r="C33" s="1"/>
      <c r="D33" s="1"/>
      <c r="E33" s="1"/>
      <c r="F33" s="1"/>
      <c r="G33" s="1"/>
      <c r="H33" s="1"/>
      <c r="I33" s="1"/>
      <c r="J33" s="1"/>
      <c r="K33" s="1"/>
      <c r="L33" s="1"/>
      <c r="M33" s="1"/>
      <c r="N33" s="1"/>
      <c r="O33" s="1"/>
      <c r="P33" s="1"/>
    </row>
    <row r="34" spans="1:16" x14ac:dyDescent="0.3">
      <c r="A34" s="1"/>
      <c r="B34" s="1"/>
      <c r="C34" s="1"/>
      <c r="D34" s="1"/>
      <c r="E34" s="1"/>
      <c r="F34" s="1"/>
      <c r="G34" s="1"/>
      <c r="H34" s="1"/>
      <c r="I34" s="1"/>
      <c r="J34" s="1"/>
      <c r="K34" s="1"/>
      <c r="L34" s="1"/>
      <c r="M34" s="1"/>
      <c r="N34" s="1"/>
      <c r="O34" s="1"/>
      <c r="P34" s="1"/>
    </row>
    <row r="35" spans="1:16" x14ac:dyDescent="0.3">
      <c r="A35" s="1"/>
      <c r="B35" s="1"/>
      <c r="C35" s="1"/>
      <c r="D35" s="1"/>
      <c r="E35" s="1"/>
      <c r="F35" s="1"/>
      <c r="G35" s="1"/>
      <c r="H35" s="1"/>
      <c r="I35" s="1"/>
      <c r="J35" s="1"/>
      <c r="K35" s="1"/>
      <c r="L35" s="1"/>
      <c r="M35" s="1"/>
      <c r="N35" s="1"/>
      <c r="O35" s="1"/>
      <c r="P35" s="1"/>
    </row>
    <row r="36" spans="1:16" x14ac:dyDescent="0.3">
      <c r="A36" s="1"/>
      <c r="B36" s="1"/>
      <c r="C36" s="1"/>
      <c r="D36" s="1"/>
      <c r="E36" s="1"/>
      <c r="F36" s="1"/>
      <c r="G36" s="1"/>
      <c r="H36" s="1"/>
      <c r="I36" s="1"/>
      <c r="J36" s="1"/>
      <c r="K36" s="1"/>
      <c r="L36" s="1"/>
      <c r="M36" s="1"/>
      <c r="N36" s="1"/>
      <c r="O36" s="1"/>
      <c r="P36" s="1"/>
    </row>
    <row r="37" spans="1:16" x14ac:dyDescent="0.3">
      <c r="A37" s="1"/>
      <c r="B37" s="1"/>
      <c r="C37" s="1"/>
      <c r="D37" s="1"/>
      <c r="E37" s="1"/>
      <c r="F37" s="1"/>
      <c r="G37" s="1"/>
      <c r="H37" s="1"/>
      <c r="I37" s="1"/>
      <c r="J37" s="1"/>
      <c r="K37" s="1"/>
      <c r="L37" s="1"/>
      <c r="M37" s="1"/>
      <c r="N37" s="1"/>
      <c r="O37" s="1"/>
      <c r="P37" s="1"/>
    </row>
    <row r="38" spans="1:16" x14ac:dyDescent="0.3">
      <c r="A38" s="7"/>
      <c r="B38" s="7"/>
      <c r="C38" s="7"/>
      <c r="D38" s="7"/>
      <c r="E38" s="7"/>
      <c r="F38" s="7"/>
      <c r="G38" s="7"/>
      <c r="H38" s="7"/>
      <c r="I38" s="7"/>
      <c r="J38" s="7"/>
      <c r="K38" s="7"/>
      <c r="L38" s="7"/>
      <c r="M38" s="7"/>
      <c r="N38" s="7"/>
      <c r="O38" s="7"/>
      <c r="P38" s="7"/>
    </row>
  </sheetData>
  <sheetProtection sheet="1" objects="1" scenarios="1"/>
  <mergeCells count="1">
    <mergeCell ref="N2:O2"/>
  </mergeCells>
  <phoneticPr fontId="2"/>
  <printOptions horizontalCentered="1"/>
  <pageMargins left="0.43307086614173229" right="0.39370078740157483" top="0.78740157480314965" bottom="0.98425196850393704" header="0.51181102362204722" footer="0.51181102362204722"/>
  <pageSetup paperSize="9" scale="87" orientation="landscape" horizontalDpi="300" verticalDpi="300" r:id="rId1"/>
  <headerFooter alignWithMargins="0">
    <oddFooter>&amp;R_x000D_&amp;1#&amp;"Calibri"&amp;8&amp;K0000FF 通常文書（社内外関係者限り）</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4"/>
    <pageSetUpPr fitToPage="1"/>
  </sheetPr>
  <dimension ref="A1:R38"/>
  <sheetViews>
    <sheetView showGridLines="0" zoomScale="90" zoomScaleNormal="90" zoomScaleSheetLayoutView="85" zoomScalePageLayoutView="85" workbookViewId="0"/>
  </sheetViews>
  <sheetFormatPr defaultRowHeight="12.9" x14ac:dyDescent="0.3"/>
  <cols>
    <col min="13" max="13" width="9" customWidth="1"/>
    <col min="15" max="15" width="9.3671875" customWidth="1"/>
  </cols>
  <sheetData>
    <row r="1" spans="1:18" ht="13.2" thickBot="1" x14ac:dyDescent="0.35">
      <c r="A1" s="1"/>
      <c r="B1" s="1"/>
      <c r="C1" s="1"/>
      <c r="D1" s="1"/>
      <c r="E1" s="5"/>
      <c r="F1" s="1"/>
      <c r="G1" s="1"/>
      <c r="H1" s="1"/>
      <c r="I1" s="1"/>
      <c r="J1" s="1"/>
      <c r="K1" s="1"/>
      <c r="L1" s="1"/>
    </row>
    <row r="2" spans="1:18" ht="18" customHeight="1" x14ac:dyDescent="0.3">
      <c r="A2" s="1"/>
      <c r="B2" s="1"/>
      <c r="C2" s="1"/>
      <c r="D2" s="1"/>
      <c r="E2" s="1"/>
      <c r="F2" s="1"/>
      <c r="G2" s="1"/>
      <c r="H2" s="6"/>
      <c r="I2" s="1"/>
      <c r="J2" s="1"/>
      <c r="K2" s="1"/>
      <c r="L2" s="1"/>
      <c r="N2" s="341" t="s">
        <v>31</v>
      </c>
      <c r="O2" s="342"/>
      <c r="P2" s="88" t="s">
        <v>29</v>
      </c>
      <c r="Q2" s="88" t="s">
        <v>30</v>
      </c>
      <c r="R2" s="89" t="s">
        <v>55</v>
      </c>
    </row>
    <row r="3" spans="1:18" ht="18" customHeight="1" x14ac:dyDescent="0.3">
      <c r="A3" s="1"/>
      <c r="B3" s="1"/>
      <c r="C3" s="1"/>
      <c r="D3" s="1"/>
      <c r="E3" s="1"/>
      <c r="F3" s="1"/>
      <c r="G3" s="1"/>
      <c r="H3" s="1"/>
      <c r="I3" s="1"/>
      <c r="J3" s="1"/>
      <c r="K3" s="1"/>
      <c r="L3" s="1"/>
      <c r="N3" s="90" t="s">
        <v>56</v>
      </c>
      <c r="O3" s="94"/>
      <c r="P3" s="96" t="str">
        <f>一覧表!AM11</f>
        <v>-</v>
      </c>
      <c r="Q3" s="96" t="str">
        <f>一覧表!AO11</f>
        <v>-</v>
      </c>
      <c r="R3" s="97" t="str">
        <f>IF(Q3="-","-",Q3-P3)</f>
        <v>-</v>
      </c>
    </row>
    <row r="4" spans="1:18" ht="18" customHeight="1" x14ac:dyDescent="0.3">
      <c r="A4" s="1"/>
      <c r="B4" s="1"/>
      <c r="C4" s="1"/>
      <c r="D4" s="1"/>
      <c r="E4" s="1"/>
      <c r="F4" s="1"/>
      <c r="G4" s="1"/>
      <c r="H4" s="1"/>
      <c r="I4" s="1"/>
      <c r="J4" s="1"/>
      <c r="K4" s="1"/>
      <c r="L4" s="1"/>
      <c r="N4" s="90" t="s">
        <v>58</v>
      </c>
      <c r="O4" s="94"/>
      <c r="P4" s="96" t="str">
        <f>一覧表!AM25</f>
        <v>-</v>
      </c>
      <c r="Q4" s="96" t="str">
        <f>一覧表!AO25</f>
        <v>-</v>
      </c>
      <c r="R4" s="97" t="str">
        <f>IF(Q4="-","-",Q4-P4)</f>
        <v>-</v>
      </c>
    </row>
    <row r="5" spans="1:18" ht="18" customHeight="1" thickBot="1" x14ac:dyDescent="0.35">
      <c r="A5" s="1"/>
      <c r="B5" s="1"/>
      <c r="C5" s="1"/>
      <c r="D5" s="1"/>
      <c r="H5" s="1"/>
      <c r="I5" s="8" t="s">
        <v>35</v>
      </c>
      <c r="J5" s="9" t="str">
        <f>一覧表!AQ25</f>
        <v>-</v>
      </c>
      <c r="K5" s="1" t="s">
        <v>46</v>
      </c>
      <c r="L5" s="1"/>
      <c r="N5" s="91" t="s">
        <v>57</v>
      </c>
      <c r="O5" s="95"/>
      <c r="P5" s="98" t="str">
        <f>一覧表!AM42</f>
        <v>-</v>
      </c>
      <c r="Q5" s="98" t="str">
        <f>一覧表!AO42</f>
        <v>-</v>
      </c>
      <c r="R5" s="99" t="str">
        <f>IF(Q5="-","-",Q5-P5)</f>
        <v>-</v>
      </c>
    </row>
    <row r="6" spans="1:18" x14ac:dyDescent="0.3">
      <c r="A6" s="1"/>
      <c r="B6" s="1"/>
      <c r="C6" s="1"/>
      <c r="D6" s="1"/>
      <c r="H6" s="1"/>
      <c r="I6" s="8"/>
      <c r="J6" s="9"/>
      <c r="K6" s="1"/>
      <c r="L6" s="1"/>
      <c r="N6" s="100"/>
      <c r="O6" s="101"/>
      <c r="P6" s="102"/>
      <c r="Q6" s="102"/>
      <c r="R6" s="103"/>
    </row>
    <row r="7" spans="1:18" x14ac:dyDescent="0.3">
      <c r="A7" s="1"/>
      <c r="B7" s="1"/>
      <c r="C7" s="1"/>
      <c r="D7" s="1"/>
      <c r="E7" s="1"/>
      <c r="F7" s="1"/>
      <c r="G7" s="1"/>
      <c r="H7" s="1"/>
      <c r="I7" s="1"/>
      <c r="J7" s="1"/>
      <c r="K7" s="1"/>
      <c r="L7" s="1"/>
      <c r="M7" s="1"/>
      <c r="O7" s="1"/>
      <c r="P7" s="1"/>
      <c r="Q7" s="1"/>
    </row>
    <row r="8" spans="1:18" x14ac:dyDescent="0.3">
      <c r="A8" s="1"/>
      <c r="B8" s="1"/>
      <c r="C8" s="1"/>
      <c r="D8" s="1"/>
      <c r="E8" s="1"/>
      <c r="F8" s="1"/>
      <c r="G8" s="1"/>
      <c r="H8" s="1"/>
      <c r="I8" s="1"/>
      <c r="J8" s="1"/>
      <c r="K8" s="1"/>
      <c r="L8" s="1"/>
      <c r="M8" s="1"/>
      <c r="N8" s="1"/>
      <c r="O8" s="1"/>
      <c r="P8" s="1"/>
    </row>
    <row r="9" spans="1:18" x14ac:dyDescent="0.3">
      <c r="A9" s="1"/>
      <c r="B9" s="1"/>
      <c r="C9" s="1"/>
      <c r="D9" s="1"/>
      <c r="E9" s="1"/>
      <c r="F9" s="1"/>
      <c r="G9" s="1"/>
      <c r="H9" s="1"/>
      <c r="I9" s="1"/>
      <c r="J9" s="1"/>
      <c r="K9" s="1"/>
      <c r="L9" s="1"/>
      <c r="M9" s="1"/>
      <c r="N9" s="1"/>
      <c r="O9" s="1"/>
      <c r="P9" s="1"/>
    </row>
    <row r="10" spans="1:18" x14ac:dyDescent="0.3">
      <c r="A10" s="1"/>
      <c r="B10" s="1"/>
      <c r="C10" s="1"/>
      <c r="D10" s="1"/>
      <c r="E10" s="1"/>
      <c r="F10" s="1"/>
      <c r="G10" s="1"/>
      <c r="H10" s="1"/>
      <c r="I10" s="1"/>
      <c r="J10" s="1"/>
      <c r="K10" s="1"/>
      <c r="L10" s="1"/>
      <c r="M10" s="1"/>
      <c r="N10" s="1"/>
      <c r="O10" s="1"/>
      <c r="P10" s="1"/>
    </row>
    <row r="11" spans="1:18" x14ac:dyDescent="0.3">
      <c r="A11" s="1"/>
      <c r="B11" s="1"/>
      <c r="C11" s="1"/>
      <c r="D11" s="1"/>
      <c r="E11" s="1"/>
      <c r="F11" s="1"/>
      <c r="G11" s="1"/>
      <c r="H11" s="1"/>
      <c r="I11" s="1"/>
      <c r="J11" s="1"/>
      <c r="K11" s="1"/>
      <c r="L11" s="1"/>
      <c r="M11" s="1"/>
      <c r="N11" s="1"/>
      <c r="O11" s="1"/>
      <c r="P11" s="1"/>
    </row>
    <row r="12" spans="1:18" x14ac:dyDescent="0.3">
      <c r="A12" s="1"/>
      <c r="B12" s="1"/>
      <c r="C12" s="1"/>
      <c r="D12" s="1"/>
      <c r="E12" s="1"/>
      <c r="F12" s="1"/>
      <c r="G12" s="1"/>
      <c r="H12" s="1"/>
      <c r="I12" s="1"/>
      <c r="J12" s="1"/>
      <c r="K12" s="1"/>
      <c r="L12" s="1"/>
      <c r="M12" s="1"/>
      <c r="N12" s="1"/>
      <c r="O12" s="1"/>
      <c r="P12" s="1"/>
    </row>
    <row r="13" spans="1:18" x14ac:dyDescent="0.3">
      <c r="A13" s="1"/>
      <c r="B13" s="1"/>
      <c r="C13" s="1"/>
      <c r="D13" s="1"/>
      <c r="E13" s="1"/>
      <c r="F13" s="1"/>
      <c r="G13" s="1"/>
      <c r="H13" s="1"/>
      <c r="I13" s="1"/>
      <c r="J13" s="1"/>
      <c r="K13" s="1"/>
      <c r="L13" s="1"/>
      <c r="M13" s="1"/>
      <c r="N13" s="1"/>
      <c r="O13" s="1"/>
      <c r="P13" s="1"/>
    </row>
    <row r="14" spans="1:18" x14ac:dyDescent="0.3">
      <c r="A14" s="1"/>
      <c r="B14" s="1"/>
      <c r="C14" s="1"/>
      <c r="D14" s="1"/>
      <c r="E14" s="1"/>
      <c r="F14" s="1"/>
      <c r="G14" s="1"/>
      <c r="H14" s="1"/>
      <c r="I14" s="1"/>
      <c r="J14" s="1"/>
      <c r="K14" s="1"/>
      <c r="L14" s="1"/>
      <c r="M14" s="1"/>
      <c r="N14" s="1"/>
      <c r="O14" s="1"/>
      <c r="P14" s="1"/>
    </row>
    <row r="15" spans="1:18" x14ac:dyDescent="0.3">
      <c r="A15" s="1"/>
      <c r="B15" s="1"/>
      <c r="C15" s="1"/>
      <c r="D15" s="1"/>
      <c r="E15" s="1"/>
      <c r="F15" s="1"/>
      <c r="G15" s="1"/>
      <c r="H15" s="1"/>
      <c r="I15" s="1"/>
      <c r="J15" s="1"/>
      <c r="K15" s="1"/>
      <c r="L15" s="1"/>
      <c r="M15" s="1"/>
      <c r="N15" s="1"/>
      <c r="O15" s="1"/>
      <c r="P15" s="1"/>
    </row>
    <row r="16" spans="1:18" x14ac:dyDescent="0.3">
      <c r="A16" s="1"/>
      <c r="B16" s="1"/>
      <c r="C16" s="1"/>
      <c r="D16" s="1"/>
      <c r="E16" s="1"/>
      <c r="F16" s="1"/>
      <c r="G16" s="1"/>
      <c r="H16" s="1"/>
      <c r="I16" s="1"/>
      <c r="J16" s="1"/>
      <c r="K16" s="1"/>
      <c r="L16" s="1"/>
      <c r="M16" s="1"/>
      <c r="N16" s="1"/>
      <c r="O16" s="1"/>
      <c r="P16" s="1"/>
    </row>
    <row r="17" spans="1:16" x14ac:dyDescent="0.3">
      <c r="A17" s="1"/>
      <c r="B17" s="1"/>
      <c r="C17" s="1"/>
      <c r="D17" s="1"/>
      <c r="E17" s="1"/>
      <c r="F17" s="1"/>
      <c r="G17" s="1"/>
      <c r="H17" s="1"/>
      <c r="I17" s="1"/>
      <c r="J17" s="1"/>
      <c r="K17" s="1"/>
      <c r="L17" s="1"/>
      <c r="M17" s="1"/>
      <c r="N17" s="1"/>
      <c r="O17" s="1"/>
      <c r="P17" s="1"/>
    </row>
    <row r="18" spans="1:16" x14ac:dyDescent="0.3">
      <c r="A18" s="1"/>
      <c r="B18" s="1"/>
      <c r="C18" s="1"/>
      <c r="D18" s="1"/>
      <c r="E18" s="1"/>
      <c r="F18" s="1"/>
      <c r="G18" s="1"/>
      <c r="H18" s="1"/>
      <c r="I18" s="1"/>
      <c r="J18" s="1"/>
      <c r="K18" s="1"/>
      <c r="L18" s="1"/>
      <c r="M18" s="1"/>
      <c r="N18" s="1"/>
      <c r="O18" s="1"/>
      <c r="P18" s="1"/>
    </row>
    <row r="19" spans="1:16" x14ac:dyDescent="0.3">
      <c r="A19" s="1"/>
      <c r="B19" s="1"/>
      <c r="C19" s="1"/>
      <c r="D19" s="1"/>
      <c r="E19" s="1"/>
      <c r="F19" s="1"/>
      <c r="G19" s="1"/>
      <c r="H19" s="1"/>
      <c r="I19" s="1"/>
      <c r="J19" s="1"/>
      <c r="K19" s="1"/>
      <c r="L19" s="1"/>
      <c r="M19" s="1"/>
      <c r="N19" s="1"/>
      <c r="O19" s="1"/>
      <c r="P19" s="1"/>
    </row>
    <row r="20" spans="1:16" x14ac:dyDescent="0.3">
      <c r="A20" s="1"/>
      <c r="B20" s="1"/>
      <c r="C20" s="1"/>
      <c r="D20" s="1"/>
      <c r="E20" s="1"/>
      <c r="F20" s="1"/>
      <c r="G20" s="1"/>
      <c r="H20" s="1"/>
      <c r="I20" s="1"/>
      <c r="J20" s="1"/>
      <c r="K20" s="1"/>
      <c r="L20" s="1"/>
      <c r="M20" s="1"/>
      <c r="N20" s="1"/>
      <c r="O20" s="1"/>
      <c r="P20" s="1"/>
    </row>
    <row r="21" spans="1:16" x14ac:dyDescent="0.3">
      <c r="A21" s="1"/>
      <c r="B21" s="1"/>
      <c r="C21" s="1"/>
      <c r="D21" s="1"/>
      <c r="E21" s="1"/>
      <c r="F21" s="1"/>
      <c r="G21" s="1"/>
      <c r="H21" s="1"/>
      <c r="I21" s="1"/>
      <c r="J21" s="1"/>
      <c r="K21" s="1"/>
      <c r="L21" s="1"/>
      <c r="M21" s="1"/>
      <c r="N21" s="1"/>
      <c r="O21" s="1"/>
      <c r="P21" s="1"/>
    </row>
    <row r="22" spans="1:16" x14ac:dyDescent="0.3">
      <c r="A22" s="1"/>
      <c r="B22" s="1"/>
      <c r="C22" s="1"/>
      <c r="D22" s="1"/>
      <c r="E22" s="1"/>
      <c r="F22" s="1"/>
      <c r="G22" s="1"/>
      <c r="H22" s="1"/>
      <c r="I22" s="1"/>
      <c r="J22" s="1"/>
      <c r="K22" s="1"/>
      <c r="L22" s="1"/>
      <c r="M22" s="1"/>
      <c r="N22" s="1"/>
      <c r="O22" s="1"/>
      <c r="P22" s="1"/>
    </row>
    <row r="23" spans="1:16" x14ac:dyDescent="0.3">
      <c r="A23" s="1"/>
      <c r="B23" s="1"/>
      <c r="C23" s="1"/>
      <c r="D23" s="1"/>
      <c r="E23" s="1"/>
      <c r="F23" s="1"/>
      <c r="G23" s="1"/>
      <c r="H23" s="1"/>
      <c r="I23" s="1"/>
      <c r="J23" s="1"/>
      <c r="K23" s="1"/>
      <c r="L23" s="1"/>
      <c r="M23" s="1"/>
      <c r="N23" s="1"/>
      <c r="O23" s="1"/>
      <c r="P23" s="1"/>
    </row>
    <row r="24" spans="1:16" x14ac:dyDescent="0.3">
      <c r="A24" s="1"/>
      <c r="B24" s="1"/>
      <c r="C24" s="1"/>
      <c r="D24" s="1"/>
      <c r="E24" s="1"/>
      <c r="F24" s="1"/>
      <c r="G24" s="1"/>
      <c r="H24" s="1"/>
      <c r="I24" s="1"/>
      <c r="J24" s="1"/>
      <c r="K24" s="1"/>
      <c r="L24" s="1"/>
      <c r="M24" s="1"/>
      <c r="N24" s="1"/>
      <c r="O24" s="1"/>
      <c r="P24" s="1"/>
    </row>
    <row r="25" spans="1:16" x14ac:dyDescent="0.3">
      <c r="A25" s="1"/>
      <c r="B25" s="1"/>
      <c r="C25" s="1"/>
      <c r="D25" s="1"/>
      <c r="E25" s="1"/>
      <c r="F25" s="1"/>
      <c r="G25" s="1"/>
      <c r="H25" s="1"/>
      <c r="I25" s="1"/>
      <c r="J25" s="1"/>
      <c r="K25" s="1"/>
      <c r="L25" s="1"/>
      <c r="M25" s="1"/>
      <c r="N25" s="1"/>
      <c r="O25" s="1"/>
      <c r="P25" s="1"/>
    </row>
    <row r="26" spans="1:16" x14ac:dyDescent="0.3">
      <c r="A26" s="1"/>
      <c r="B26" s="1"/>
      <c r="C26" s="1"/>
      <c r="D26" s="1"/>
      <c r="E26" s="1"/>
      <c r="F26" s="1"/>
      <c r="G26" s="1"/>
      <c r="H26" s="1"/>
      <c r="I26" s="1"/>
      <c r="J26" s="1"/>
      <c r="K26" s="1"/>
      <c r="L26" s="1"/>
      <c r="M26" s="1"/>
      <c r="N26" s="1"/>
      <c r="O26" s="1"/>
      <c r="P26" s="1"/>
    </row>
    <row r="27" spans="1:16" x14ac:dyDescent="0.3">
      <c r="A27" s="1"/>
      <c r="B27" s="1"/>
      <c r="C27" s="1"/>
      <c r="D27" s="1"/>
      <c r="E27" s="1"/>
      <c r="F27" s="1"/>
      <c r="G27" s="1"/>
      <c r="H27" s="1"/>
      <c r="I27" s="1"/>
      <c r="J27" s="1"/>
      <c r="K27" s="1"/>
      <c r="L27" s="1"/>
      <c r="M27" s="1"/>
      <c r="N27" s="1"/>
      <c r="O27" s="1"/>
      <c r="P27" s="1"/>
    </row>
    <row r="28" spans="1:16" x14ac:dyDescent="0.3">
      <c r="A28" s="1"/>
      <c r="B28" s="1"/>
      <c r="C28" s="1"/>
      <c r="D28" s="1"/>
      <c r="E28" s="1"/>
      <c r="F28" s="1"/>
      <c r="G28" s="1"/>
      <c r="H28" s="1"/>
      <c r="I28" s="1"/>
      <c r="J28" s="6"/>
      <c r="K28" s="1"/>
      <c r="L28" s="1"/>
      <c r="M28" s="1"/>
      <c r="N28" s="1"/>
      <c r="O28" s="1"/>
      <c r="P28" s="1"/>
    </row>
    <row r="29" spans="1:16" x14ac:dyDescent="0.3">
      <c r="A29" s="1"/>
      <c r="B29" s="1"/>
      <c r="C29" s="1"/>
      <c r="D29" s="1"/>
      <c r="E29" s="1"/>
      <c r="F29" s="1"/>
      <c r="G29" s="1"/>
      <c r="H29" s="1"/>
      <c r="I29" s="1"/>
      <c r="J29" s="1"/>
      <c r="K29" s="1"/>
      <c r="L29" s="1"/>
      <c r="M29" s="1"/>
      <c r="N29" s="1"/>
      <c r="O29" s="1"/>
      <c r="P29" s="1"/>
    </row>
    <row r="30" spans="1:16" x14ac:dyDescent="0.3">
      <c r="A30" s="1"/>
      <c r="B30" s="1"/>
      <c r="C30" s="1"/>
      <c r="D30" s="1"/>
      <c r="E30" s="1"/>
      <c r="F30" s="1"/>
      <c r="G30" s="1"/>
      <c r="H30" s="1"/>
      <c r="I30" s="1"/>
      <c r="J30" s="1"/>
      <c r="K30" s="1"/>
      <c r="L30" s="1"/>
      <c r="M30" s="1"/>
      <c r="N30" s="1"/>
      <c r="O30" s="1"/>
      <c r="P30" s="1"/>
    </row>
    <row r="31" spans="1:16" x14ac:dyDescent="0.3">
      <c r="A31" s="1"/>
      <c r="B31" s="1"/>
      <c r="C31" s="1"/>
      <c r="D31" s="1"/>
      <c r="E31" s="1"/>
      <c r="F31" s="1"/>
      <c r="G31" s="1"/>
      <c r="H31" s="1"/>
      <c r="I31" s="1"/>
      <c r="J31" s="1"/>
      <c r="K31" s="1"/>
      <c r="L31" s="1"/>
      <c r="M31" s="1"/>
      <c r="N31" s="1"/>
      <c r="O31" s="1"/>
      <c r="P31" s="1"/>
    </row>
    <row r="32" spans="1:16" x14ac:dyDescent="0.3">
      <c r="A32" s="1"/>
      <c r="B32" s="1"/>
      <c r="C32" s="1"/>
      <c r="D32" s="1"/>
      <c r="E32" s="1"/>
      <c r="F32" s="1"/>
      <c r="G32" s="1"/>
      <c r="H32" s="1"/>
      <c r="I32" s="1"/>
      <c r="J32" s="1"/>
      <c r="K32" s="1"/>
      <c r="L32" s="1"/>
      <c r="M32" s="1"/>
      <c r="N32" s="1"/>
      <c r="O32" s="1"/>
      <c r="P32" s="1"/>
    </row>
    <row r="33" spans="1:16" x14ac:dyDescent="0.3">
      <c r="A33" s="1"/>
      <c r="B33" s="1"/>
      <c r="C33" s="1"/>
      <c r="D33" s="1"/>
      <c r="E33" s="1"/>
      <c r="F33" s="1"/>
      <c r="G33" s="1"/>
      <c r="H33" s="1"/>
      <c r="I33" s="1"/>
      <c r="J33" s="1"/>
      <c r="K33" s="1"/>
      <c r="L33" s="1"/>
      <c r="M33" s="1"/>
      <c r="N33" s="1"/>
      <c r="O33" s="1"/>
      <c r="P33" s="1"/>
    </row>
    <row r="34" spans="1:16" x14ac:dyDescent="0.3">
      <c r="A34" s="1"/>
      <c r="B34" s="1"/>
      <c r="C34" s="1"/>
      <c r="D34" s="1"/>
      <c r="E34" s="1"/>
      <c r="F34" s="1"/>
      <c r="G34" s="1"/>
      <c r="H34" s="1"/>
      <c r="I34" s="1"/>
      <c r="J34" s="1"/>
      <c r="K34" s="1"/>
      <c r="L34" s="1"/>
      <c r="M34" s="1"/>
      <c r="N34" s="1"/>
      <c r="O34" s="1"/>
      <c r="P34" s="1"/>
    </row>
    <row r="35" spans="1:16" x14ac:dyDescent="0.3">
      <c r="A35" s="1"/>
      <c r="B35" s="1"/>
      <c r="C35" s="1"/>
      <c r="D35" s="1"/>
      <c r="E35" s="1"/>
      <c r="F35" s="1"/>
      <c r="G35" s="1"/>
      <c r="H35" s="1"/>
      <c r="I35" s="1"/>
      <c r="J35" s="1"/>
      <c r="K35" s="1"/>
      <c r="L35" s="1"/>
      <c r="M35" s="1"/>
      <c r="N35" s="1"/>
      <c r="O35" s="1"/>
      <c r="P35" s="1"/>
    </row>
    <row r="36" spans="1:16" x14ac:dyDescent="0.3">
      <c r="A36" s="1"/>
      <c r="B36" s="1"/>
      <c r="C36" s="1"/>
      <c r="D36" s="1"/>
      <c r="E36" s="1"/>
      <c r="F36" s="1"/>
      <c r="G36" s="1"/>
      <c r="H36" s="1"/>
      <c r="I36" s="1"/>
      <c r="J36" s="1"/>
      <c r="K36" s="1"/>
      <c r="L36" s="1"/>
      <c r="M36" s="1"/>
      <c r="N36" s="1"/>
      <c r="O36" s="1"/>
      <c r="P36" s="1"/>
    </row>
    <row r="37" spans="1:16" x14ac:dyDescent="0.3">
      <c r="A37" s="1"/>
      <c r="B37" s="1"/>
      <c r="C37" s="1"/>
      <c r="D37" s="1"/>
      <c r="E37" s="1"/>
      <c r="F37" s="1"/>
      <c r="G37" s="1"/>
      <c r="H37" s="1"/>
      <c r="I37" s="1"/>
      <c r="J37" s="1"/>
      <c r="K37" s="1"/>
      <c r="L37" s="1"/>
      <c r="M37" s="1"/>
      <c r="N37" s="1"/>
      <c r="O37" s="1"/>
      <c r="P37" s="1"/>
    </row>
    <row r="38" spans="1:16" x14ac:dyDescent="0.3">
      <c r="A38" s="7"/>
      <c r="B38" s="7"/>
      <c r="C38" s="7"/>
      <c r="D38" s="7"/>
      <c r="E38" s="7"/>
      <c r="F38" s="7"/>
      <c r="G38" s="7"/>
      <c r="H38" s="7"/>
      <c r="I38" s="7"/>
      <c r="J38" s="7"/>
      <c r="K38" s="7"/>
      <c r="L38" s="7"/>
      <c r="M38" s="7"/>
      <c r="N38" s="7"/>
      <c r="O38" s="7"/>
      <c r="P38" s="7"/>
    </row>
  </sheetData>
  <sheetProtection sheet="1" objects="1" scenarios="1"/>
  <mergeCells count="1">
    <mergeCell ref="N2:O2"/>
  </mergeCells>
  <phoneticPr fontId="2"/>
  <printOptions horizontalCentered="1"/>
  <pageMargins left="0.43307086614173229" right="0.39370078740157483" top="0.78740157480314965" bottom="0.98425196850393704" header="0.51181102362204722" footer="0.51181102362204722"/>
  <pageSetup paperSize="9" scale="87" orientation="landscape" horizontalDpi="300" verticalDpi="300" r:id="rId1"/>
  <headerFooter alignWithMargins="0">
    <oddFooter>&amp;R_x000D_&amp;1#&amp;"Calibri"&amp;8&amp;K0000FF 通常文書（社内外関係者限り）</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5"/>
  </sheetPr>
  <dimension ref="A1:Y34"/>
  <sheetViews>
    <sheetView showZeros="0" zoomScale="85" zoomScaleNormal="85" zoomScaleSheetLayoutView="100" workbookViewId="0"/>
  </sheetViews>
  <sheetFormatPr defaultColWidth="9" defaultRowHeight="14.4" x14ac:dyDescent="0.3"/>
  <cols>
    <col min="1" max="1" width="1.05078125" style="153" customWidth="1"/>
    <col min="2" max="2" width="4.68359375" style="153" customWidth="1"/>
    <col min="3" max="3" width="4.20703125" style="153" customWidth="1"/>
    <col min="4" max="4" width="11.68359375" style="153" customWidth="1"/>
    <col min="5" max="5" width="5.68359375" style="153" customWidth="1"/>
    <col min="6" max="6" width="8.68359375" style="153" customWidth="1"/>
    <col min="7" max="10" width="5.62890625" style="153" customWidth="1"/>
    <col min="11" max="11" width="5.62890625" style="154" customWidth="1"/>
    <col min="12" max="16" width="5.62890625" style="153" customWidth="1"/>
    <col min="17" max="17" width="5.62890625" style="154" customWidth="1"/>
    <col min="18" max="22" width="5.62890625" style="153" customWidth="1"/>
    <col min="23" max="23" width="5.62890625" style="154" customWidth="1"/>
    <col min="24" max="24" width="5.62890625" style="153" customWidth="1"/>
    <col min="25" max="25" width="1.47265625" style="153" customWidth="1"/>
    <col min="26" max="16384" width="9" style="153"/>
  </cols>
  <sheetData>
    <row r="1" spans="1:25" s="156" customFormat="1" ht="30" customHeight="1" x14ac:dyDescent="0.3">
      <c r="A1" s="107"/>
      <c r="B1" s="104"/>
      <c r="C1" s="104"/>
      <c r="D1" s="104"/>
      <c r="E1" s="104"/>
      <c r="F1" s="104"/>
      <c r="G1" s="105"/>
      <c r="H1" s="105"/>
      <c r="I1" s="105"/>
      <c r="J1" s="105"/>
      <c r="K1" s="105"/>
      <c r="L1" s="105"/>
      <c r="M1" s="107"/>
      <c r="N1" s="105"/>
      <c r="O1" s="105"/>
      <c r="P1" s="105"/>
      <c r="Q1" s="106"/>
      <c r="R1" s="105"/>
      <c r="S1" s="105"/>
      <c r="T1" s="105"/>
      <c r="U1" s="105"/>
      <c r="V1" s="105"/>
      <c r="W1" s="106"/>
      <c r="X1" s="105"/>
      <c r="Y1" s="107"/>
    </row>
    <row r="2" spans="1:25" s="156" customFormat="1" ht="30" customHeight="1" x14ac:dyDescent="0.3">
      <c r="A2" s="107"/>
      <c r="B2" s="104"/>
      <c r="C2" s="104"/>
      <c r="D2" s="104"/>
      <c r="E2" s="104"/>
      <c r="F2" s="104"/>
      <c r="G2" s="105"/>
      <c r="H2" s="105"/>
      <c r="I2" s="105"/>
      <c r="J2" s="105"/>
      <c r="K2" s="106"/>
      <c r="L2" s="105"/>
      <c r="M2" s="105"/>
      <c r="N2" s="105"/>
      <c r="O2" s="105"/>
      <c r="P2" s="105"/>
      <c r="Q2" s="106"/>
      <c r="R2" s="105"/>
      <c r="S2" s="105"/>
      <c r="T2" s="105"/>
      <c r="U2" s="105"/>
      <c r="V2" s="105"/>
      <c r="W2" s="106"/>
      <c r="X2" s="105"/>
      <c r="Y2" s="107"/>
    </row>
    <row r="3" spans="1:25" s="156" customFormat="1" ht="20.2" customHeight="1" x14ac:dyDescent="0.3">
      <c r="A3" s="107"/>
      <c r="B3" s="107"/>
      <c r="C3" s="109" t="s">
        <v>61</v>
      </c>
      <c r="D3" s="107"/>
      <c r="E3" s="111"/>
      <c r="F3" s="111"/>
      <c r="G3" s="111"/>
      <c r="H3" s="111"/>
      <c r="I3" s="111"/>
      <c r="J3" s="111"/>
      <c r="K3" s="112"/>
      <c r="L3" s="111"/>
      <c r="M3" s="111"/>
      <c r="N3" s="111"/>
      <c r="O3" s="111"/>
      <c r="P3" s="111"/>
      <c r="Q3" s="112"/>
      <c r="R3" s="111"/>
      <c r="S3" s="111"/>
      <c r="T3" s="111"/>
      <c r="U3" s="111"/>
      <c r="V3" s="111"/>
      <c r="W3" s="112"/>
      <c r="X3" s="111"/>
      <c r="Y3" s="107"/>
    </row>
    <row r="4" spans="1:25" s="156" customFormat="1" ht="20.2" customHeight="1" x14ac:dyDescent="0.3">
      <c r="A4" s="107"/>
      <c r="B4" s="107"/>
      <c r="C4" s="109" t="s">
        <v>62</v>
      </c>
      <c r="D4" s="107"/>
      <c r="E4" s="111"/>
      <c r="F4" s="111"/>
      <c r="G4" s="111"/>
      <c r="H4" s="111"/>
      <c r="I4" s="111"/>
      <c r="J4" s="111"/>
      <c r="K4" s="112"/>
      <c r="L4" s="111"/>
      <c r="M4" s="111"/>
      <c r="N4" s="111"/>
      <c r="O4" s="111"/>
      <c r="P4" s="111"/>
      <c r="Q4" s="112"/>
      <c r="R4" s="111"/>
      <c r="S4" s="111"/>
      <c r="T4" s="111"/>
      <c r="U4" s="111"/>
      <c r="V4" s="111"/>
      <c r="W4" s="112"/>
      <c r="X4" s="111"/>
      <c r="Y4" s="107"/>
    </row>
    <row r="5" spans="1:25" ht="10" customHeight="1" thickBot="1" x14ac:dyDescent="1.3">
      <c r="A5" s="116"/>
      <c r="B5" s="113"/>
      <c r="C5" s="113"/>
      <c r="D5" s="113"/>
      <c r="E5" s="113"/>
      <c r="F5" s="113"/>
      <c r="G5" s="114"/>
      <c r="H5" s="114"/>
      <c r="I5" s="114"/>
      <c r="J5" s="114"/>
      <c r="K5" s="115"/>
      <c r="L5" s="114"/>
      <c r="M5" s="114"/>
      <c r="N5" s="114"/>
      <c r="O5" s="157"/>
      <c r="P5" s="114"/>
      <c r="Q5" s="115"/>
      <c r="R5" s="114"/>
      <c r="S5" s="114"/>
      <c r="T5" s="114"/>
      <c r="U5" s="114"/>
      <c r="V5" s="114"/>
      <c r="W5" s="115"/>
      <c r="X5" s="114"/>
      <c r="Y5" s="116"/>
    </row>
    <row r="6" spans="1:25" ht="20.2" customHeight="1" x14ac:dyDescent="0.3">
      <c r="A6" s="116"/>
      <c r="B6" s="252" t="s">
        <v>0</v>
      </c>
      <c r="C6" s="238" t="s">
        <v>18</v>
      </c>
      <c r="D6" s="238" t="s">
        <v>1</v>
      </c>
      <c r="E6" s="238" t="s">
        <v>2</v>
      </c>
      <c r="F6" s="241" t="s">
        <v>63</v>
      </c>
      <c r="G6" s="231" t="s">
        <v>19</v>
      </c>
      <c r="H6" s="234"/>
      <c r="I6" s="234"/>
      <c r="J6" s="234"/>
      <c r="K6" s="234"/>
      <c r="L6" s="234"/>
      <c r="M6" s="231" t="s">
        <v>20</v>
      </c>
      <c r="N6" s="232"/>
      <c r="O6" s="232"/>
      <c r="P6" s="232"/>
      <c r="Q6" s="232"/>
      <c r="R6" s="233"/>
      <c r="S6" s="234" t="s">
        <v>42</v>
      </c>
      <c r="T6" s="234"/>
      <c r="U6" s="234"/>
      <c r="V6" s="234"/>
      <c r="W6" s="234"/>
      <c r="X6" s="235"/>
      <c r="Y6" s="116"/>
    </row>
    <row r="7" spans="1:25" ht="30" customHeight="1" x14ac:dyDescent="0.3">
      <c r="A7" s="116"/>
      <c r="B7" s="253"/>
      <c r="C7" s="239"/>
      <c r="D7" s="239"/>
      <c r="E7" s="239"/>
      <c r="F7" s="242"/>
      <c r="G7" s="244" t="s">
        <v>6</v>
      </c>
      <c r="H7" s="245"/>
      <c r="I7" s="236" t="s">
        <v>64</v>
      </c>
      <c r="J7" s="237"/>
      <c r="K7" s="236" t="s">
        <v>7</v>
      </c>
      <c r="L7" s="248"/>
      <c r="M7" s="244" t="s">
        <v>6</v>
      </c>
      <c r="N7" s="245"/>
      <c r="O7" s="236" t="s">
        <v>64</v>
      </c>
      <c r="P7" s="237"/>
      <c r="Q7" s="236" t="s">
        <v>7</v>
      </c>
      <c r="R7" s="247"/>
      <c r="S7" s="246" t="s">
        <v>6</v>
      </c>
      <c r="T7" s="245"/>
      <c r="U7" s="236" t="s">
        <v>64</v>
      </c>
      <c r="V7" s="237"/>
      <c r="W7" s="236" t="s">
        <v>7</v>
      </c>
      <c r="X7" s="247"/>
      <c r="Y7" s="116"/>
    </row>
    <row r="8" spans="1:25" ht="13" customHeight="1" x14ac:dyDescent="0.3">
      <c r="A8" s="116"/>
      <c r="B8" s="254"/>
      <c r="C8" s="240"/>
      <c r="D8" s="240"/>
      <c r="E8" s="240"/>
      <c r="F8" s="243"/>
      <c r="G8" s="191" t="s">
        <v>65</v>
      </c>
      <c r="H8" s="192" t="s">
        <v>66</v>
      </c>
      <c r="I8" s="193" t="s">
        <v>65</v>
      </c>
      <c r="J8" s="194" t="s">
        <v>66</v>
      </c>
      <c r="K8" s="195" t="s">
        <v>65</v>
      </c>
      <c r="L8" s="196" t="s">
        <v>66</v>
      </c>
      <c r="M8" s="191" t="s">
        <v>65</v>
      </c>
      <c r="N8" s="192" t="s">
        <v>66</v>
      </c>
      <c r="O8" s="193" t="s">
        <v>65</v>
      </c>
      <c r="P8" s="194" t="s">
        <v>66</v>
      </c>
      <c r="Q8" s="195" t="s">
        <v>65</v>
      </c>
      <c r="R8" s="197" t="s">
        <v>66</v>
      </c>
      <c r="S8" s="198" t="s">
        <v>65</v>
      </c>
      <c r="T8" s="192" t="s">
        <v>66</v>
      </c>
      <c r="U8" s="193" t="s">
        <v>65</v>
      </c>
      <c r="V8" s="194" t="s">
        <v>66</v>
      </c>
      <c r="W8" s="195" t="s">
        <v>65</v>
      </c>
      <c r="X8" s="197" t="s">
        <v>66</v>
      </c>
      <c r="Y8" s="116"/>
    </row>
    <row r="9" spans="1:25" ht="25" customHeight="1" x14ac:dyDescent="0.3">
      <c r="A9" s="116"/>
      <c r="B9" s="213" t="s">
        <v>8</v>
      </c>
      <c r="C9" s="124">
        <v>1</v>
      </c>
      <c r="D9" s="125" t="s">
        <v>9</v>
      </c>
      <c r="E9" s="125" t="s">
        <v>10</v>
      </c>
      <c r="F9" s="126">
        <v>0.64400000000000002</v>
      </c>
      <c r="G9" s="158"/>
      <c r="H9" s="159"/>
      <c r="I9" s="160">
        <f t="shared" ref="I9:I15" si="0">G9*$F9</f>
        <v>0</v>
      </c>
      <c r="J9" s="161">
        <f t="shared" ref="J9:J15" si="1">H9*$F9</f>
        <v>0</v>
      </c>
      <c r="K9" s="131"/>
      <c r="L9" s="132"/>
      <c r="M9" s="162"/>
      <c r="N9" s="159"/>
      <c r="O9" s="160">
        <f t="shared" ref="O9:O15" si="2">M9*$F9</f>
        <v>0</v>
      </c>
      <c r="P9" s="161">
        <f t="shared" ref="P9:P15" si="3">N9*$F9</f>
        <v>0</v>
      </c>
      <c r="Q9" s="131"/>
      <c r="R9" s="132"/>
      <c r="S9" s="163"/>
      <c r="T9" s="159"/>
      <c r="U9" s="160">
        <f t="shared" ref="U9:U15" si="4">S9*$F9</f>
        <v>0</v>
      </c>
      <c r="V9" s="161">
        <f t="shared" ref="V9:V15" si="5">T9*$F9</f>
        <v>0</v>
      </c>
      <c r="W9" s="131"/>
      <c r="X9" s="132"/>
      <c r="Y9" s="116"/>
    </row>
    <row r="10" spans="1:25" ht="25" customHeight="1" x14ac:dyDescent="0.3">
      <c r="A10" s="116"/>
      <c r="B10" s="213"/>
      <c r="C10" s="124">
        <v>2</v>
      </c>
      <c r="D10" s="125" t="s">
        <v>11</v>
      </c>
      <c r="E10" s="125" t="s">
        <v>67</v>
      </c>
      <c r="F10" s="126">
        <v>2.173</v>
      </c>
      <c r="G10" s="158"/>
      <c r="H10" s="159"/>
      <c r="I10" s="160">
        <f t="shared" si="0"/>
        <v>0</v>
      </c>
      <c r="J10" s="161">
        <f t="shared" si="1"/>
        <v>0</v>
      </c>
      <c r="K10" s="131"/>
      <c r="L10" s="132"/>
      <c r="M10" s="162"/>
      <c r="N10" s="159"/>
      <c r="O10" s="160">
        <f t="shared" si="2"/>
        <v>0</v>
      </c>
      <c r="P10" s="161">
        <f t="shared" si="3"/>
        <v>0</v>
      </c>
      <c r="Q10" s="131"/>
      <c r="R10" s="132"/>
      <c r="S10" s="163"/>
      <c r="T10" s="159"/>
      <c r="U10" s="160">
        <f t="shared" si="4"/>
        <v>0</v>
      </c>
      <c r="V10" s="161">
        <f t="shared" si="5"/>
        <v>0</v>
      </c>
      <c r="W10" s="131"/>
      <c r="X10" s="132"/>
      <c r="Y10" s="116"/>
    </row>
    <row r="11" spans="1:25" ht="25" customHeight="1" x14ac:dyDescent="0.3">
      <c r="A11" s="116"/>
      <c r="B11" s="213"/>
      <c r="C11" s="124">
        <v>3</v>
      </c>
      <c r="D11" s="125" t="s">
        <v>49</v>
      </c>
      <c r="E11" s="125" t="s">
        <v>67</v>
      </c>
      <c r="F11" s="134">
        <v>6</v>
      </c>
      <c r="G11" s="158"/>
      <c r="H11" s="159"/>
      <c r="I11" s="160">
        <f t="shared" si="0"/>
        <v>0</v>
      </c>
      <c r="J11" s="161">
        <f t="shared" si="1"/>
        <v>0</v>
      </c>
      <c r="K11" s="131"/>
      <c r="L11" s="132"/>
      <c r="M11" s="162"/>
      <c r="N11" s="159"/>
      <c r="O11" s="160">
        <f t="shared" si="2"/>
        <v>0</v>
      </c>
      <c r="P11" s="161">
        <f t="shared" si="3"/>
        <v>0</v>
      </c>
      <c r="Q11" s="131"/>
      <c r="R11" s="132"/>
      <c r="S11" s="163"/>
      <c r="T11" s="159"/>
      <c r="U11" s="160">
        <f t="shared" si="4"/>
        <v>0</v>
      </c>
      <c r="V11" s="161">
        <f t="shared" si="5"/>
        <v>0</v>
      </c>
      <c r="W11" s="131"/>
      <c r="X11" s="132"/>
      <c r="Y11" s="116"/>
    </row>
    <row r="12" spans="1:25" ht="25" customHeight="1" x14ac:dyDescent="0.3">
      <c r="A12" s="116"/>
      <c r="B12" s="213"/>
      <c r="C12" s="124">
        <v>4</v>
      </c>
      <c r="D12" s="125" t="s">
        <v>12</v>
      </c>
      <c r="E12" s="125" t="s">
        <v>67</v>
      </c>
      <c r="F12" s="135">
        <v>0.74</v>
      </c>
      <c r="G12" s="158"/>
      <c r="H12" s="159"/>
      <c r="I12" s="160">
        <f t="shared" si="0"/>
        <v>0</v>
      </c>
      <c r="J12" s="161">
        <f t="shared" si="1"/>
        <v>0</v>
      </c>
      <c r="K12" s="131"/>
      <c r="L12" s="132"/>
      <c r="M12" s="162"/>
      <c r="N12" s="159"/>
      <c r="O12" s="160">
        <f t="shared" si="2"/>
        <v>0</v>
      </c>
      <c r="P12" s="161">
        <f t="shared" si="3"/>
        <v>0</v>
      </c>
      <c r="Q12" s="131"/>
      <c r="R12" s="132"/>
      <c r="S12" s="163"/>
      <c r="T12" s="159"/>
      <c r="U12" s="160">
        <f t="shared" si="4"/>
        <v>0</v>
      </c>
      <c r="V12" s="161">
        <f t="shared" si="5"/>
        <v>0</v>
      </c>
      <c r="W12" s="131"/>
      <c r="X12" s="132"/>
      <c r="Y12" s="116"/>
    </row>
    <row r="13" spans="1:25" ht="25" customHeight="1" x14ac:dyDescent="0.3">
      <c r="A13" s="116"/>
      <c r="B13" s="213"/>
      <c r="C13" s="124">
        <v>5</v>
      </c>
      <c r="D13" s="125" t="s">
        <v>13</v>
      </c>
      <c r="E13" s="125" t="s">
        <v>14</v>
      </c>
      <c r="F13" s="135">
        <v>2.5</v>
      </c>
      <c r="G13" s="158"/>
      <c r="H13" s="159"/>
      <c r="I13" s="160">
        <f t="shared" si="0"/>
        <v>0</v>
      </c>
      <c r="J13" s="161">
        <f t="shared" si="1"/>
        <v>0</v>
      </c>
      <c r="K13" s="131"/>
      <c r="L13" s="132"/>
      <c r="M13" s="162"/>
      <c r="N13" s="159"/>
      <c r="O13" s="160">
        <f t="shared" si="2"/>
        <v>0</v>
      </c>
      <c r="P13" s="161">
        <f t="shared" si="3"/>
        <v>0</v>
      </c>
      <c r="Q13" s="131"/>
      <c r="R13" s="132"/>
      <c r="S13" s="163"/>
      <c r="T13" s="159"/>
      <c r="U13" s="160">
        <f t="shared" si="4"/>
        <v>0</v>
      </c>
      <c r="V13" s="161">
        <f t="shared" si="5"/>
        <v>0</v>
      </c>
      <c r="W13" s="131"/>
      <c r="X13" s="132"/>
      <c r="Y13" s="116"/>
    </row>
    <row r="14" spans="1:25" ht="25" customHeight="1" x14ac:dyDescent="0.3">
      <c r="A14" s="116"/>
      <c r="B14" s="213"/>
      <c r="C14" s="124">
        <v>6</v>
      </c>
      <c r="D14" s="125" t="s">
        <v>39</v>
      </c>
      <c r="E14" s="125" t="s">
        <v>40</v>
      </c>
      <c r="F14" s="135">
        <v>2.62</v>
      </c>
      <c r="G14" s="158"/>
      <c r="H14" s="159"/>
      <c r="I14" s="160">
        <f t="shared" si="0"/>
        <v>0</v>
      </c>
      <c r="J14" s="161">
        <f t="shared" si="1"/>
        <v>0</v>
      </c>
      <c r="K14" s="131"/>
      <c r="L14" s="132"/>
      <c r="M14" s="162"/>
      <c r="N14" s="159"/>
      <c r="O14" s="160">
        <f t="shared" si="2"/>
        <v>0</v>
      </c>
      <c r="P14" s="161">
        <f t="shared" si="3"/>
        <v>0</v>
      </c>
      <c r="Q14" s="131"/>
      <c r="R14" s="132"/>
      <c r="S14" s="163"/>
      <c r="T14" s="159"/>
      <c r="U14" s="160">
        <f t="shared" si="4"/>
        <v>0</v>
      </c>
      <c r="V14" s="161">
        <f t="shared" si="5"/>
        <v>0</v>
      </c>
      <c r="W14" s="131"/>
      <c r="X14" s="132"/>
      <c r="Y14" s="116"/>
    </row>
    <row r="15" spans="1:25" ht="25" customHeight="1" thickBot="1" x14ac:dyDescent="0.35">
      <c r="A15" s="116"/>
      <c r="B15" s="213"/>
      <c r="C15" s="124">
        <v>7</v>
      </c>
      <c r="D15" s="125" t="s">
        <v>15</v>
      </c>
      <c r="E15" s="125" t="s">
        <v>14</v>
      </c>
      <c r="F15" s="135">
        <v>2.29</v>
      </c>
      <c r="G15" s="158"/>
      <c r="H15" s="159"/>
      <c r="I15" s="160">
        <f t="shared" si="0"/>
        <v>0</v>
      </c>
      <c r="J15" s="161">
        <f t="shared" si="1"/>
        <v>0</v>
      </c>
      <c r="K15" s="131"/>
      <c r="L15" s="132"/>
      <c r="M15" s="162"/>
      <c r="N15" s="159"/>
      <c r="O15" s="160">
        <f t="shared" si="2"/>
        <v>0</v>
      </c>
      <c r="P15" s="161">
        <f t="shared" si="3"/>
        <v>0</v>
      </c>
      <c r="Q15" s="131"/>
      <c r="R15" s="132"/>
      <c r="S15" s="163"/>
      <c r="T15" s="159"/>
      <c r="U15" s="160">
        <f t="shared" si="4"/>
        <v>0</v>
      </c>
      <c r="V15" s="161">
        <f t="shared" si="5"/>
        <v>0</v>
      </c>
      <c r="W15" s="131"/>
      <c r="X15" s="132"/>
      <c r="Y15" s="116"/>
    </row>
    <row r="16" spans="1:25" s="154" customFormat="1" ht="25" customHeight="1" thickBot="1" x14ac:dyDescent="0.35">
      <c r="A16" s="117"/>
      <c r="B16" s="249" t="s">
        <v>16</v>
      </c>
      <c r="C16" s="250"/>
      <c r="D16" s="250"/>
      <c r="E16" s="250"/>
      <c r="F16" s="251"/>
      <c r="G16" s="199" t="s">
        <v>37</v>
      </c>
      <c r="H16" s="200" t="s">
        <v>37</v>
      </c>
      <c r="I16" s="201">
        <f>SUM(I9:I15)</f>
        <v>0</v>
      </c>
      <c r="J16" s="202">
        <f>SUM(J9:J15)</f>
        <v>0</v>
      </c>
      <c r="K16" s="203">
        <f>SUM(K9:K15)</f>
        <v>0</v>
      </c>
      <c r="L16" s="204">
        <f>SUM(L9:L15)</f>
        <v>0</v>
      </c>
      <c r="M16" s="205" t="s">
        <v>37</v>
      </c>
      <c r="N16" s="200" t="s">
        <v>37</v>
      </c>
      <c r="O16" s="201">
        <f>SUM(O9:O15)</f>
        <v>0</v>
      </c>
      <c r="P16" s="202">
        <f>SUM(P9:P15)</f>
        <v>0</v>
      </c>
      <c r="Q16" s="203">
        <f>SUM(Q9:Q15)</f>
        <v>0</v>
      </c>
      <c r="R16" s="204">
        <f>SUM(R9:R15)</f>
        <v>0</v>
      </c>
      <c r="S16" s="206" t="s">
        <v>37</v>
      </c>
      <c r="T16" s="200" t="s">
        <v>37</v>
      </c>
      <c r="U16" s="201">
        <f>SUM(U9:U15)</f>
        <v>0</v>
      </c>
      <c r="V16" s="202">
        <f>SUM(V9:V15)</f>
        <v>0</v>
      </c>
      <c r="W16" s="203">
        <f>SUM(W9:W15)</f>
        <v>0</v>
      </c>
      <c r="X16" s="204">
        <f>SUM(X9:X15)</f>
        <v>0</v>
      </c>
      <c r="Y16" s="117"/>
    </row>
    <row r="17" spans="1:25" ht="3" customHeight="1" x14ac:dyDescent="0.3">
      <c r="A17" s="116"/>
      <c r="C17" s="116"/>
      <c r="D17" s="116"/>
      <c r="E17" s="116"/>
      <c r="F17" s="116"/>
      <c r="G17" s="116"/>
      <c r="H17" s="116"/>
      <c r="I17" s="143"/>
      <c r="J17" s="143"/>
      <c r="K17" s="117"/>
      <c r="L17" s="143"/>
      <c r="M17" s="143"/>
      <c r="N17" s="144"/>
      <c r="O17" s="143"/>
      <c r="P17" s="143"/>
      <c r="Q17" s="145"/>
      <c r="R17" s="143"/>
      <c r="S17" s="146"/>
      <c r="T17" s="116"/>
      <c r="U17" s="116"/>
      <c r="V17" s="116"/>
      <c r="W17" s="145"/>
      <c r="X17" s="116"/>
      <c r="Y17" s="116"/>
    </row>
    <row r="18" spans="1:25" ht="15.9" x14ac:dyDescent="0.3">
      <c r="A18" s="116"/>
      <c r="B18" s="147" t="s">
        <v>68</v>
      </c>
      <c r="C18" s="116"/>
      <c r="D18" s="116"/>
      <c r="E18" s="116"/>
      <c r="F18" s="116"/>
      <c r="G18" s="116"/>
      <c r="H18" s="116"/>
      <c r="I18" s="143"/>
      <c r="J18" s="143"/>
      <c r="K18" s="117"/>
      <c r="L18" s="143"/>
      <c r="M18" s="143"/>
      <c r="N18" s="144"/>
      <c r="O18" s="143"/>
      <c r="P18" s="143"/>
      <c r="Q18" s="145"/>
      <c r="R18" s="143"/>
      <c r="S18" s="146"/>
      <c r="T18" s="116"/>
      <c r="U18" s="116"/>
      <c r="V18" s="116"/>
      <c r="W18" s="145"/>
      <c r="X18" s="116"/>
      <c r="Y18" s="116"/>
    </row>
    <row r="19" spans="1:25" s="116" customFormat="1" ht="15.9" x14ac:dyDescent="0.3">
      <c r="B19" s="207" t="s">
        <v>77</v>
      </c>
      <c r="C19" s="207"/>
      <c r="D19" s="207"/>
      <c r="E19" s="207"/>
      <c r="F19" s="207"/>
      <c r="G19" s="207"/>
      <c r="H19" s="207"/>
      <c r="I19" s="207"/>
      <c r="J19" s="207"/>
      <c r="K19" s="207"/>
      <c r="L19" s="207"/>
      <c r="M19" s="207"/>
      <c r="N19" s="207"/>
      <c r="O19" s="207"/>
      <c r="P19" s="207"/>
      <c r="Q19" s="207"/>
      <c r="R19" s="207"/>
      <c r="S19" s="207"/>
      <c r="T19" s="207"/>
      <c r="U19" s="207"/>
      <c r="V19" s="207"/>
      <c r="W19" s="207"/>
      <c r="X19" s="207"/>
    </row>
    <row r="20" spans="1:25" s="116" customFormat="1" ht="15.9" x14ac:dyDescent="0.3">
      <c r="B20" s="147" t="s">
        <v>74</v>
      </c>
      <c r="I20" s="143"/>
      <c r="J20" s="143"/>
      <c r="K20" s="117"/>
      <c r="L20" s="143"/>
      <c r="M20" s="143"/>
      <c r="N20" s="144"/>
      <c r="O20" s="143"/>
      <c r="P20" s="143"/>
      <c r="Q20" s="145"/>
      <c r="R20" s="143"/>
      <c r="S20" s="146"/>
      <c r="W20" s="145"/>
    </row>
    <row r="21" spans="1:25" s="116" customFormat="1" ht="15.9" x14ac:dyDescent="0.3">
      <c r="B21" s="147" t="s">
        <v>59</v>
      </c>
      <c r="I21" s="143"/>
      <c r="J21" s="143"/>
      <c r="K21" s="117"/>
      <c r="L21" s="143"/>
      <c r="M21" s="143"/>
      <c r="N21" s="144"/>
      <c r="O21" s="143"/>
      <c r="P21" s="143"/>
      <c r="Q21" s="145"/>
      <c r="R21" s="143"/>
      <c r="S21" s="146"/>
      <c r="W21" s="145"/>
    </row>
    <row r="22" spans="1:25" s="116" customFormat="1" ht="15.9" x14ac:dyDescent="0.3">
      <c r="B22" s="147" t="s">
        <v>75</v>
      </c>
      <c r="K22" s="117"/>
      <c r="Q22" s="117"/>
      <c r="W22" s="117"/>
    </row>
    <row r="23" spans="1:25" s="116" customFormat="1" ht="15.9" x14ac:dyDescent="0.3">
      <c r="B23" s="147" t="s">
        <v>76</v>
      </c>
      <c r="K23" s="117"/>
      <c r="Q23" s="117"/>
      <c r="W23" s="117"/>
    </row>
    <row r="24" spans="1:25" s="156" customFormat="1" ht="5.05" customHeight="1" x14ac:dyDescent="0.3">
      <c r="A24" s="107"/>
      <c r="B24" s="147"/>
      <c r="C24" s="149"/>
      <c r="D24" s="107"/>
      <c r="E24" s="107"/>
      <c r="F24" s="107"/>
      <c r="G24" s="107"/>
      <c r="H24" s="107"/>
      <c r="I24" s="107"/>
      <c r="J24" s="107"/>
      <c r="K24" s="108"/>
      <c r="L24" s="107"/>
      <c r="M24" s="107"/>
      <c r="N24" s="107"/>
      <c r="O24" s="107"/>
      <c r="P24" s="107"/>
      <c r="Q24" s="108"/>
      <c r="R24" s="107"/>
      <c r="S24" s="107"/>
      <c r="T24" s="107"/>
      <c r="U24" s="107"/>
      <c r="V24" s="107"/>
      <c r="W24" s="108"/>
      <c r="X24" s="107"/>
      <c r="Y24" s="107"/>
    </row>
    <row r="25" spans="1:25" s="107" customFormat="1" ht="17.399999999999999" x14ac:dyDescent="0.3">
      <c r="B25" s="148" t="s">
        <v>17</v>
      </c>
      <c r="C25" s="149"/>
      <c r="K25" s="108"/>
      <c r="Q25" s="108"/>
      <c r="W25" s="108"/>
    </row>
    <row r="26" spans="1:25" s="107" customFormat="1" ht="15.9" x14ac:dyDescent="0.3">
      <c r="B26" s="150" t="s">
        <v>70</v>
      </c>
      <c r="K26" s="108"/>
      <c r="Q26" s="108"/>
      <c r="W26" s="108"/>
    </row>
    <row r="27" spans="1:25" s="107" customFormat="1" ht="15.9" x14ac:dyDescent="0.3">
      <c r="B27" s="151" t="s">
        <v>71</v>
      </c>
      <c r="K27" s="108"/>
      <c r="Q27" s="108"/>
      <c r="W27" s="108"/>
    </row>
    <row r="28" spans="1:25" s="107" customFormat="1" ht="15.9" x14ac:dyDescent="0.3">
      <c r="B28" s="151" t="s">
        <v>72</v>
      </c>
      <c r="K28" s="108"/>
      <c r="Q28" s="108"/>
      <c r="W28" s="108"/>
    </row>
    <row r="29" spans="1:25" s="107" customFormat="1" ht="15.9" x14ac:dyDescent="0.3">
      <c r="B29" s="151" t="s">
        <v>73</v>
      </c>
      <c r="K29" s="108"/>
      <c r="Q29" s="108"/>
      <c r="W29" s="108"/>
    </row>
    <row r="30" spans="1:25" s="107" customFormat="1" ht="5.05" customHeight="1" x14ac:dyDescent="0.3">
      <c r="B30" s="152"/>
      <c r="K30" s="108"/>
      <c r="Q30" s="108"/>
      <c r="W30" s="108"/>
    </row>
    <row r="31" spans="1:25" s="107" customFormat="1" ht="17.399999999999999" x14ac:dyDescent="0.3">
      <c r="B31" s="148" t="s">
        <v>69</v>
      </c>
      <c r="K31" s="108"/>
      <c r="Q31" s="108"/>
      <c r="W31" s="108"/>
    </row>
    <row r="32" spans="1:25" s="107" customFormat="1" ht="15.9" x14ac:dyDescent="0.3">
      <c r="B32" s="152" t="s">
        <v>47</v>
      </c>
      <c r="K32" s="108"/>
      <c r="Q32" s="108"/>
      <c r="W32" s="108"/>
    </row>
    <row r="33" spans="2:23" s="107" customFormat="1" ht="15.9" x14ac:dyDescent="0.3">
      <c r="B33" s="152" t="s">
        <v>60</v>
      </c>
      <c r="K33" s="108"/>
      <c r="Q33" s="108"/>
      <c r="W33" s="108"/>
    </row>
    <row r="34" spans="2:23" s="107" customFormat="1" ht="15.9" x14ac:dyDescent="0.3">
      <c r="B34" s="152"/>
      <c r="K34" s="108"/>
      <c r="Q34" s="108"/>
      <c r="W34" s="108"/>
    </row>
  </sheetData>
  <protectedRanges>
    <protectedRange sqref="H9:H15" name="範囲1"/>
    <protectedRange sqref="Q9:Q15 L9:M15" name="範囲2"/>
    <protectedRange sqref="N9:N15" name="範囲3"/>
    <protectedRange sqref="W9:W15 R9:S15" name="範囲4"/>
    <protectedRange sqref="T9:T15" name="範囲5"/>
    <protectedRange sqref="X9:X15" name="範囲6"/>
  </protectedRanges>
  <mergeCells count="20">
    <mergeCell ref="B19:X19"/>
    <mergeCell ref="W7:X7"/>
    <mergeCell ref="U7:V7"/>
    <mergeCell ref="B16:F16"/>
    <mergeCell ref="B9:B15"/>
    <mergeCell ref="B6:B8"/>
    <mergeCell ref="C6:C8"/>
    <mergeCell ref="D6:D8"/>
    <mergeCell ref="M6:R6"/>
    <mergeCell ref="S6:X6"/>
    <mergeCell ref="O7:P7"/>
    <mergeCell ref="E6:E8"/>
    <mergeCell ref="F6:F8"/>
    <mergeCell ref="G7:H7"/>
    <mergeCell ref="G6:L6"/>
    <mergeCell ref="I7:J7"/>
    <mergeCell ref="S7:T7"/>
    <mergeCell ref="Q7:R7"/>
    <mergeCell ref="M7:N7"/>
    <mergeCell ref="K7:L7"/>
  </mergeCells>
  <phoneticPr fontId="2"/>
  <printOptions horizontalCentered="1"/>
  <pageMargins left="0.55118110236220474" right="0.43307086614173229" top="0.23622047244094491" bottom="0.23622047244094491" header="0.51181102362204722" footer="0.51181102362204722"/>
  <pageSetup paperSize="9" orientation="landscape" horizontalDpi="300" verticalDpi="300" r:id="rId1"/>
  <headerFooter alignWithMargins="0">
    <oddFooter>&amp;R_x000D_&amp;1#&amp;"Calibri"&amp;8&amp;K0000FF 通常文書（社内外関係者限り）</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1"/>
  </sheetPr>
  <dimension ref="A1:Z34"/>
  <sheetViews>
    <sheetView showZeros="0" zoomScale="85" zoomScaleNormal="85" zoomScaleSheetLayoutView="85" workbookViewId="0"/>
  </sheetViews>
  <sheetFormatPr defaultColWidth="9" defaultRowHeight="14.4" x14ac:dyDescent="0.3"/>
  <cols>
    <col min="1" max="1" width="1.05078125" style="153" customWidth="1"/>
    <col min="2" max="2" width="4.68359375" style="153" customWidth="1"/>
    <col min="3" max="3" width="4.20703125" style="153" customWidth="1"/>
    <col min="4" max="4" width="11.68359375" style="153" customWidth="1"/>
    <col min="5" max="5" width="5.68359375" style="153" customWidth="1"/>
    <col min="6" max="6" width="8.68359375" style="153" customWidth="1"/>
    <col min="7" max="10" width="5.62890625" style="153" customWidth="1"/>
    <col min="11" max="11" width="5.62890625" style="154" customWidth="1"/>
    <col min="12" max="16" width="5.62890625" style="153" customWidth="1"/>
    <col min="17" max="17" width="5.62890625" style="154" customWidth="1"/>
    <col min="18" max="22" width="5.62890625" style="153" customWidth="1"/>
    <col min="23" max="23" width="5.62890625" style="154" customWidth="1"/>
    <col min="24" max="24" width="5.62890625" style="153" customWidth="1"/>
    <col min="25" max="25" width="1.05078125" style="153" customWidth="1"/>
    <col min="26" max="16384" width="9" style="153"/>
  </cols>
  <sheetData>
    <row r="1" spans="1:26" s="156" customFormat="1" ht="30" customHeight="1" x14ac:dyDescent="0.3">
      <c r="A1" s="107"/>
      <c r="B1" s="104"/>
      <c r="C1" s="104"/>
      <c r="D1" s="104"/>
      <c r="E1" s="104"/>
      <c r="F1" s="104"/>
      <c r="G1" s="105"/>
      <c r="H1" s="105"/>
      <c r="I1" s="105"/>
      <c r="J1" s="105"/>
      <c r="K1" s="106"/>
      <c r="L1" s="105"/>
      <c r="M1" s="105"/>
      <c r="N1" s="105"/>
      <c r="O1" s="105"/>
      <c r="P1" s="107"/>
      <c r="Q1" s="108"/>
      <c r="R1" s="107"/>
      <c r="S1" s="107"/>
      <c r="T1" s="107"/>
      <c r="U1" s="107"/>
      <c r="V1" s="107"/>
      <c r="W1" s="108"/>
      <c r="X1" s="107"/>
      <c r="Y1" s="107"/>
      <c r="Z1" s="107"/>
    </row>
    <row r="2" spans="1:26" s="156" customFormat="1" ht="30" customHeight="1" x14ac:dyDescent="0.3">
      <c r="A2" s="107"/>
      <c r="B2" s="104"/>
      <c r="C2" s="104"/>
      <c r="D2" s="104"/>
      <c r="E2" s="104"/>
      <c r="F2" s="104"/>
      <c r="G2" s="105"/>
      <c r="H2" s="105"/>
      <c r="I2" s="105"/>
      <c r="J2" s="105"/>
      <c r="K2" s="106"/>
      <c r="L2" s="105"/>
      <c r="M2" s="105"/>
      <c r="N2" s="105"/>
      <c r="O2" s="105"/>
      <c r="P2" s="107"/>
      <c r="Q2" s="108"/>
      <c r="R2" s="107"/>
      <c r="S2" s="107"/>
      <c r="T2" s="107"/>
      <c r="U2" s="107"/>
      <c r="V2" s="107"/>
      <c r="W2" s="108"/>
      <c r="X2" s="107"/>
      <c r="Y2" s="107"/>
      <c r="Z2" s="107"/>
    </row>
    <row r="3" spans="1:26" s="156" customFormat="1" ht="20.2" customHeight="1" x14ac:dyDescent="0.3">
      <c r="A3" s="107"/>
      <c r="B3" s="107"/>
      <c r="C3" s="109" t="s">
        <v>61</v>
      </c>
      <c r="D3" s="107"/>
      <c r="E3" s="111"/>
      <c r="F3" s="111"/>
      <c r="G3" s="111"/>
      <c r="H3" s="111"/>
      <c r="I3" s="111"/>
      <c r="J3" s="111"/>
      <c r="K3" s="112"/>
      <c r="L3" s="111"/>
      <c r="M3" s="111"/>
      <c r="N3" s="111"/>
      <c r="O3" s="111"/>
      <c r="P3" s="107"/>
      <c r="Q3" s="108"/>
      <c r="R3" s="107"/>
      <c r="S3" s="107"/>
      <c r="T3" s="107"/>
      <c r="U3" s="107"/>
      <c r="V3" s="107"/>
      <c r="W3" s="108"/>
      <c r="X3" s="107"/>
      <c r="Y3" s="107"/>
      <c r="Z3" s="107"/>
    </row>
    <row r="4" spans="1:26" s="156" customFormat="1" ht="20.2" customHeight="1" x14ac:dyDescent="0.3">
      <c r="A4" s="107"/>
      <c r="B4" s="107"/>
      <c r="C4" s="109" t="s">
        <v>62</v>
      </c>
      <c r="D4" s="107"/>
      <c r="E4" s="111"/>
      <c r="F4" s="111"/>
      <c r="G4" s="111"/>
      <c r="H4" s="111"/>
      <c r="I4" s="111"/>
      <c r="J4" s="111"/>
      <c r="K4" s="112"/>
      <c r="L4" s="111"/>
      <c r="M4" s="111"/>
      <c r="N4" s="111"/>
      <c r="O4" s="111"/>
      <c r="P4" s="107"/>
      <c r="Q4" s="108"/>
      <c r="R4" s="107"/>
      <c r="S4" s="107"/>
      <c r="T4" s="107"/>
      <c r="U4" s="107"/>
      <c r="V4" s="107"/>
      <c r="W4" s="108"/>
      <c r="X4" s="107"/>
      <c r="Y4" s="107"/>
      <c r="Z4" s="107"/>
    </row>
    <row r="5" spans="1:26" ht="10" customHeight="1" thickBot="1" x14ac:dyDescent="1.3">
      <c r="A5" s="116"/>
      <c r="B5" s="113"/>
      <c r="C5" s="113"/>
      <c r="D5" s="113"/>
      <c r="E5" s="113"/>
      <c r="F5" s="113"/>
      <c r="G5" s="114"/>
      <c r="H5" s="114"/>
      <c r="I5" s="114"/>
      <c r="J5" s="114"/>
      <c r="K5" s="115"/>
      <c r="L5" s="114"/>
      <c r="M5" s="114"/>
      <c r="N5" s="114"/>
      <c r="O5" s="114"/>
      <c r="P5" s="116"/>
      <c r="Q5" s="117"/>
      <c r="R5" s="116"/>
      <c r="S5" s="116"/>
      <c r="T5" s="116"/>
      <c r="U5" s="116"/>
      <c r="V5" s="116"/>
      <c r="W5" s="117"/>
      <c r="X5" s="116"/>
      <c r="Y5" s="116"/>
      <c r="Z5" s="116"/>
    </row>
    <row r="6" spans="1:26" ht="20.2" customHeight="1" x14ac:dyDescent="0.3">
      <c r="A6" s="116"/>
      <c r="B6" s="263" t="s">
        <v>0</v>
      </c>
      <c r="C6" s="265" t="s">
        <v>18</v>
      </c>
      <c r="D6" s="265" t="s">
        <v>1</v>
      </c>
      <c r="E6" s="265" t="s">
        <v>2</v>
      </c>
      <c r="F6" s="267" t="s">
        <v>63</v>
      </c>
      <c r="G6" s="259" t="s">
        <v>21</v>
      </c>
      <c r="H6" s="269"/>
      <c r="I6" s="269"/>
      <c r="J6" s="269"/>
      <c r="K6" s="269"/>
      <c r="L6" s="270"/>
      <c r="M6" s="259" t="s">
        <v>22</v>
      </c>
      <c r="N6" s="229"/>
      <c r="O6" s="229"/>
      <c r="P6" s="229"/>
      <c r="Q6" s="229"/>
      <c r="R6" s="230"/>
      <c r="S6" s="259" t="s">
        <v>23</v>
      </c>
      <c r="T6" s="269"/>
      <c r="U6" s="269"/>
      <c r="V6" s="269"/>
      <c r="W6" s="269"/>
      <c r="X6" s="270"/>
      <c r="Y6" s="116"/>
      <c r="Z6" s="116"/>
    </row>
    <row r="7" spans="1:26" ht="30" customHeight="1" x14ac:dyDescent="0.3">
      <c r="A7" s="116"/>
      <c r="B7" s="264"/>
      <c r="C7" s="266"/>
      <c r="D7" s="266"/>
      <c r="E7" s="266"/>
      <c r="F7" s="268"/>
      <c r="G7" s="255" t="s">
        <v>6</v>
      </c>
      <c r="H7" s="256"/>
      <c r="I7" s="257" t="s">
        <v>64</v>
      </c>
      <c r="J7" s="258"/>
      <c r="K7" s="257" t="s">
        <v>7</v>
      </c>
      <c r="L7" s="209"/>
      <c r="M7" s="255" t="s">
        <v>6</v>
      </c>
      <c r="N7" s="256"/>
      <c r="O7" s="257" t="s">
        <v>64</v>
      </c>
      <c r="P7" s="258"/>
      <c r="Q7" s="257" t="s">
        <v>7</v>
      </c>
      <c r="R7" s="209"/>
      <c r="S7" s="255" t="s">
        <v>6</v>
      </c>
      <c r="T7" s="256"/>
      <c r="U7" s="257" t="s">
        <v>64</v>
      </c>
      <c r="V7" s="258"/>
      <c r="W7" s="257" t="s">
        <v>7</v>
      </c>
      <c r="X7" s="209"/>
      <c r="Y7" s="116"/>
      <c r="Z7" s="116"/>
    </row>
    <row r="8" spans="1:26" ht="13" customHeight="1" x14ac:dyDescent="0.3">
      <c r="A8" s="116"/>
      <c r="B8" s="216"/>
      <c r="C8" s="219"/>
      <c r="D8" s="219"/>
      <c r="E8" s="219"/>
      <c r="F8" s="222"/>
      <c r="G8" s="164" t="s">
        <v>65</v>
      </c>
      <c r="H8" s="165" t="s">
        <v>66</v>
      </c>
      <c r="I8" s="166" t="s">
        <v>65</v>
      </c>
      <c r="J8" s="167" t="s">
        <v>66</v>
      </c>
      <c r="K8" s="168" t="s">
        <v>65</v>
      </c>
      <c r="L8" s="167" t="s">
        <v>66</v>
      </c>
      <c r="M8" s="164" t="s">
        <v>65</v>
      </c>
      <c r="N8" s="165" t="s">
        <v>66</v>
      </c>
      <c r="O8" s="166" t="s">
        <v>65</v>
      </c>
      <c r="P8" s="167" t="s">
        <v>66</v>
      </c>
      <c r="Q8" s="168" t="s">
        <v>65</v>
      </c>
      <c r="R8" s="167" t="s">
        <v>66</v>
      </c>
      <c r="S8" s="164" t="s">
        <v>65</v>
      </c>
      <c r="T8" s="165" t="s">
        <v>66</v>
      </c>
      <c r="U8" s="166" t="s">
        <v>65</v>
      </c>
      <c r="V8" s="167" t="s">
        <v>66</v>
      </c>
      <c r="W8" s="168" t="s">
        <v>65</v>
      </c>
      <c r="X8" s="169" t="s">
        <v>66</v>
      </c>
      <c r="Y8" s="116"/>
      <c r="Z8" s="116"/>
    </row>
    <row r="9" spans="1:26" ht="25" customHeight="1" x14ac:dyDescent="0.3">
      <c r="A9" s="116"/>
      <c r="B9" s="213" t="s">
        <v>8</v>
      </c>
      <c r="C9" s="124">
        <v>1</v>
      </c>
      <c r="D9" s="125" t="s">
        <v>9</v>
      </c>
      <c r="E9" s="125" t="s">
        <v>10</v>
      </c>
      <c r="F9" s="126">
        <v>0.64400000000000002</v>
      </c>
      <c r="G9" s="127"/>
      <c r="H9" s="128"/>
      <c r="I9" s="129">
        <f t="shared" ref="I9:I15" si="0">G9*$F9</f>
        <v>0</v>
      </c>
      <c r="J9" s="130">
        <f t="shared" ref="J9:J15" si="1">H9*$F9</f>
        <v>0</v>
      </c>
      <c r="K9" s="131"/>
      <c r="L9" s="132"/>
      <c r="M9" s="133"/>
      <c r="N9" s="128"/>
      <c r="O9" s="129">
        <f t="shared" ref="O9:O15" si="2">M9*$F9</f>
        <v>0</v>
      </c>
      <c r="P9" s="130">
        <f t="shared" ref="P9:P15" si="3">N9*$F9</f>
        <v>0</v>
      </c>
      <c r="Q9" s="131"/>
      <c r="R9" s="132"/>
      <c r="S9" s="133"/>
      <c r="T9" s="128"/>
      <c r="U9" s="129">
        <f t="shared" ref="U9:U15" si="4">S9*$F9</f>
        <v>0</v>
      </c>
      <c r="V9" s="130">
        <f t="shared" ref="V9:V15" si="5">T9*$F9</f>
        <v>0</v>
      </c>
      <c r="W9" s="131"/>
      <c r="X9" s="132"/>
      <c r="Y9" s="116"/>
      <c r="Z9" s="116"/>
    </row>
    <row r="10" spans="1:26" ht="25" customHeight="1" x14ac:dyDescent="0.3">
      <c r="A10" s="116"/>
      <c r="B10" s="213"/>
      <c r="C10" s="124">
        <v>2</v>
      </c>
      <c r="D10" s="125" t="s">
        <v>11</v>
      </c>
      <c r="E10" s="125" t="s">
        <v>67</v>
      </c>
      <c r="F10" s="126">
        <v>2.173</v>
      </c>
      <c r="G10" s="127"/>
      <c r="H10" s="128"/>
      <c r="I10" s="129">
        <f t="shared" si="0"/>
        <v>0</v>
      </c>
      <c r="J10" s="130">
        <f t="shared" si="1"/>
        <v>0</v>
      </c>
      <c r="K10" s="131"/>
      <c r="L10" s="132"/>
      <c r="M10" s="133"/>
      <c r="N10" s="128"/>
      <c r="O10" s="129">
        <f t="shared" si="2"/>
        <v>0</v>
      </c>
      <c r="P10" s="130">
        <f t="shared" si="3"/>
        <v>0</v>
      </c>
      <c r="Q10" s="131"/>
      <c r="R10" s="132"/>
      <c r="S10" s="133"/>
      <c r="T10" s="128"/>
      <c r="U10" s="129">
        <f t="shared" si="4"/>
        <v>0</v>
      </c>
      <c r="V10" s="130">
        <f t="shared" si="5"/>
        <v>0</v>
      </c>
      <c r="W10" s="131"/>
      <c r="X10" s="132"/>
      <c r="Y10" s="116"/>
      <c r="Z10" s="116"/>
    </row>
    <row r="11" spans="1:26" ht="25" customHeight="1" x14ac:dyDescent="0.3">
      <c r="A11" s="116"/>
      <c r="B11" s="213"/>
      <c r="C11" s="124">
        <v>3</v>
      </c>
      <c r="D11" s="125" t="s">
        <v>49</v>
      </c>
      <c r="E11" s="125" t="s">
        <v>67</v>
      </c>
      <c r="F11" s="134">
        <v>6</v>
      </c>
      <c r="G11" s="127"/>
      <c r="H11" s="128"/>
      <c r="I11" s="129">
        <f t="shared" si="0"/>
        <v>0</v>
      </c>
      <c r="J11" s="130">
        <f t="shared" si="1"/>
        <v>0</v>
      </c>
      <c r="K11" s="131"/>
      <c r="L11" s="132"/>
      <c r="M11" s="133"/>
      <c r="N11" s="128"/>
      <c r="O11" s="129">
        <f t="shared" si="2"/>
        <v>0</v>
      </c>
      <c r="P11" s="130">
        <f t="shared" si="3"/>
        <v>0</v>
      </c>
      <c r="Q11" s="131"/>
      <c r="R11" s="132"/>
      <c r="S11" s="133"/>
      <c r="T11" s="128"/>
      <c r="U11" s="129">
        <f t="shared" si="4"/>
        <v>0</v>
      </c>
      <c r="V11" s="130">
        <f t="shared" si="5"/>
        <v>0</v>
      </c>
      <c r="W11" s="131"/>
      <c r="X11" s="132"/>
      <c r="Y11" s="116"/>
      <c r="Z11" s="116"/>
    </row>
    <row r="12" spans="1:26" ht="25" customHeight="1" x14ac:dyDescent="0.3">
      <c r="A12" s="116"/>
      <c r="B12" s="213"/>
      <c r="C12" s="124">
        <v>4</v>
      </c>
      <c r="D12" s="125" t="s">
        <v>12</v>
      </c>
      <c r="E12" s="125" t="s">
        <v>67</v>
      </c>
      <c r="F12" s="135">
        <v>0.74</v>
      </c>
      <c r="G12" s="127"/>
      <c r="H12" s="128"/>
      <c r="I12" s="129">
        <f t="shared" si="0"/>
        <v>0</v>
      </c>
      <c r="J12" s="130">
        <f t="shared" si="1"/>
        <v>0</v>
      </c>
      <c r="K12" s="131"/>
      <c r="L12" s="132"/>
      <c r="M12" s="133"/>
      <c r="N12" s="128"/>
      <c r="O12" s="129">
        <f t="shared" si="2"/>
        <v>0</v>
      </c>
      <c r="P12" s="130">
        <f t="shared" si="3"/>
        <v>0</v>
      </c>
      <c r="Q12" s="131"/>
      <c r="R12" s="132"/>
      <c r="S12" s="133"/>
      <c r="T12" s="128"/>
      <c r="U12" s="129">
        <f t="shared" si="4"/>
        <v>0</v>
      </c>
      <c r="V12" s="130">
        <f t="shared" si="5"/>
        <v>0</v>
      </c>
      <c r="W12" s="131"/>
      <c r="X12" s="132"/>
      <c r="Y12" s="116"/>
      <c r="Z12" s="116"/>
    </row>
    <row r="13" spans="1:26" ht="25" customHeight="1" x14ac:dyDescent="0.3">
      <c r="A13" s="116"/>
      <c r="B13" s="213"/>
      <c r="C13" s="124">
        <v>5</v>
      </c>
      <c r="D13" s="125" t="s">
        <v>13</v>
      </c>
      <c r="E13" s="125" t="s">
        <v>14</v>
      </c>
      <c r="F13" s="135">
        <v>2.5</v>
      </c>
      <c r="G13" s="127"/>
      <c r="H13" s="128"/>
      <c r="I13" s="129">
        <f t="shared" si="0"/>
        <v>0</v>
      </c>
      <c r="J13" s="130">
        <f t="shared" si="1"/>
        <v>0</v>
      </c>
      <c r="K13" s="131"/>
      <c r="L13" s="132"/>
      <c r="M13" s="133"/>
      <c r="N13" s="128"/>
      <c r="O13" s="129">
        <f t="shared" si="2"/>
        <v>0</v>
      </c>
      <c r="P13" s="130">
        <f t="shared" si="3"/>
        <v>0</v>
      </c>
      <c r="Q13" s="131"/>
      <c r="R13" s="132"/>
      <c r="S13" s="133"/>
      <c r="T13" s="128"/>
      <c r="U13" s="129">
        <f t="shared" si="4"/>
        <v>0</v>
      </c>
      <c r="V13" s="130">
        <f t="shared" si="5"/>
        <v>0</v>
      </c>
      <c r="W13" s="131"/>
      <c r="X13" s="132"/>
      <c r="Y13" s="116"/>
      <c r="Z13" s="116"/>
    </row>
    <row r="14" spans="1:26" ht="25" customHeight="1" x14ac:dyDescent="0.3">
      <c r="A14" s="116"/>
      <c r="B14" s="213"/>
      <c r="C14" s="124">
        <v>6</v>
      </c>
      <c r="D14" s="125" t="s">
        <v>39</v>
      </c>
      <c r="E14" s="125" t="s">
        <v>40</v>
      </c>
      <c r="F14" s="135">
        <v>2.62</v>
      </c>
      <c r="G14" s="127"/>
      <c r="H14" s="128"/>
      <c r="I14" s="129">
        <f t="shared" si="0"/>
        <v>0</v>
      </c>
      <c r="J14" s="130">
        <f t="shared" si="1"/>
        <v>0</v>
      </c>
      <c r="K14" s="131"/>
      <c r="L14" s="132"/>
      <c r="M14" s="133"/>
      <c r="N14" s="128"/>
      <c r="O14" s="129">
        <f t="shared" si="2"/>
        <v>0</v>
      </c>
      <c r="P14" s="130">
        <f t="shared" si="3"/>
        <v>0</v>
      </c>
      <c r="Q14" s="131"/>
      <c r="R14" s="132"/>
      <c r="S14" s="133"/>
      <c r="T14" s="128"/>
      <c r="U14" s="129">
        <f t="shared" si="4"/>
        <v>0</v>
      </c>
      <c r="V14" s="130">
        <f t="shared" si="5"/>
        <v>0</v>
      </c>
      <c r="W14" s="131"/>
      <c r="X14" s="132"/>
      <c r="Y14" s="116"/>
      <c r="Z14" s="116"/>
    </row>
    <row r="15" spans="1:26" ht="25" customHeight="1" thickBot="1" x14ac:dyDescent="0.35">
      <c r="A15" s="116"/>
      <c r="B15" s="213"/>
      <c r="C15" s="124">
        <v>7</v>
      </c>
      <c r="D15" s="125" t="s">
        <v>15</v>
      </c>
      <c r="E15" s="125" t="s">
        <v>48</v>
      </c>
      <c r="F15" s="135">
        <v>2.29</v>
      </c>
      <c r="G15" s="127"/>
      <c r="H15" s="128"/>
      <c r="I15" s="129">
        <f t="shared" si="0"/>
        <v>0</v>
      </c>
      <c r="J15" s="130">
        <f t="shared" si="1"/>
        <v>0</v>
      </c>
      <c r="K15" s="131"/>
      <c r="L15" s="132"/>
      <c r="M15" s="133"/>
      <c r="N15" s="128"/>
      <c r="O15" s="129">
        <f t="shared" si="2"/>
        <v>0</v>
      </c>
      <c r="P15" s="130">
        <f t="shared" si="3"/>
        <v>0</v>
      </c>
      <c r="Q15" s="131"/>
      <c r="R15" s="132"/>
      <c r="S15" s="133"/>
      <c r="T15" s="128"/>
      <c r="U15" s="129">
        <f t="shared" si="4"/>
        <v>0</v>
      </c>
      <c r="V15" s="130">
        <f t="shared" si="5"/>
        <v>0</v>
      </c>
      <c r="W15" s="131"/>
      <c r="X15" s="132"/>
      <c r="Y15" s="116"/>
      <c r="Z15" s="116"/>
    </row>
    <row r="16" spans="1:26" s="154" customFormat="1" ht="25" customHeight="1" thickBot="1" x14ac:dyDescent="0.35">
      <c r="A16" s="117"/>
      <c r="B16" s="260" t="s">
        <v>16</v>
      </c>
      <c r="C16" s="261"/>
      <c r="D16" s="261"/>
      <c r="E16" s="261"/>
      <c r="F16" s="262"/>
      <c r="G16" s="170" t="s">
        <v>38</v>
      </c>
      <c r="H16" s="171" t="s">
        <v>37</v>
      </c>
      <c r="I16" s="172">
        <f>SUM(I9:I15)</f>
        <v>0</v>
      </c>
      <c r="J16" s="173">
        <f>SUM(J9:J15)</f>
        <v>0</v>
      </c>
      <c r="K16" s="174">
        <f>SUM(K9:K15)</f>
        <v>0</v>
      </c>
      <c r="L16" s="175">
        <f>SUM(L9:L15)</f>
        <v>0</v>
      </c>
      <c r="M16" s="176" t="s">
        <v>37</v>
      </c>
      <c r="N16" s="171" t="s">
        <v>37</v>
      </c>
      <c r="O16" s="172">
        <f>SUM(O9:O15)</f>
        <v>0</v>
      </c>
      <c r="P16" s="173">
        <f>SUM(P9:P15)</f>
        <v>0</v>
      </c>
      <c r="Q16" s="174">
        <f>SUM(Q9:Q15)</f>
        <v>0</v>
      </c>
      <c r="R16" s="175">
        <f>SUM(R9:R15)</f>
        <v>0</v>
      </c>
      <c r="S16" s="176" t="s">
        <v>37</v>
      </c>
      <c r="T16" s="171" t="s">
        <v>37</v>
      </c>
      <c r="U16" s="172">
        <f>SUM(U9:U15)</f>
        <v>0</v>
      </c>
      <c r="V16" s="173">
        <f>SUM(V9:V15)</f>
        <v>0</v>
      </c>
      <c r="W16" s="174">
        <f>SUM(W9:W15)</f>
        <v>0</v>
      </c>
      <c r="X16" s="175">
        <f>SUM(X9:X15)</f>
        <v>0</v>
      </c>
      <c r="Y16" s="117"/>
      <c r="Z16" s="117"/>
    </row>
    <row r="17" spans="1:26" ht="3" customHeight="1" x14ac:dyDescent="0.3">
      <c r="A17" s="116"/>
      <c r="C17" s="116"/>
      <c r="D17" s="116"/>
      <c r="E17" s="116"/>
      <c r="F17" s="116"/>
      <c r="G17" s="116"/>
      <c r="H17" s="143"/>
      <c r="I17" s="143"/>
      <c r="J17" s="144"/>
      <c r="K17" s="145"/>
      <c r="L17" s="143"/>
      <c r="M17" s="116"/>
      <c r="N17" s="116"/>
      <c r="O17" s="116"/>
      <c r="P17" s="116"/>
      <c r="Q17" s="117"/>
      <c r="R17" s="116"/>
      <c r="S17" s="116"/>
      <c r="T17" s="116"/>
      <c r="U17" s="116"/>
      <c r="V17" s="116"/>
      <c r="W17" s="117"/>
      <c r="X17" s="116"/>
      <c r="Y17" s="116"/>
      <c r="Z17" s="116"/>
    </row>
    <row r="18" spans="1:26" ht="15.9" x14ac:dyDescent="0.3">
      <c r="A18" s="116"/>
      <c r="B18" s="147" t="s">
        <v>68</v>
      </c>
      <c r="C18" s="116"/>
      <c r="D18" s="116"/>
      <c r="E18" s="116"/>
      <c r="F18" s="116"/>
      <c r="G18" s="116"/>
      <c r="H18" s="143"/>
      <c r="I18" s="143"/>
      <c r="J18" s="144"/>
      <c r="K18" s="145"/>
      <c r="L18" s="143"/>
      <c r="M18" s="116"/>
      <c r="N18" s="116"/>
      <c r="O18" s="116"/>
      <c r="P18" s="116"/>
      <c r="Q18" s="117"/>
      <c r="R18" s="116"/>
      <c r="S18" s="116"/>
      <c r="T18" s="116"/>
      <c r="U18" s="116"/>
      <c r="V18" s="116"/>
      <c r="W18" s="117"/>
      <c r="X18" s="116"/>
      <c r="Y18" s="116"/>
      <c r="Z18" s="116"/>
    </row>
    <row r="19" spans="1:26" s="116" customFormat="1" ht="15.9" x14ac:dyDescent="0.3">
      <c r="B19" s="207" t="s">
        <v>77</v>
      </c>
      <c r="C19" s="207"/>
      <c r="D19" s="207"/>
      <c r="E19" s="207"/>
      <c r="F19" s="207"/>
      <c r="G19" s="207"/>
      <c r="H19" s="207"/>
      <c r="I19" s="207"/>
      <c r="J19" s="207"/>
      <c r="K19" s="207"/>
      <c r="L19" s="207"/>
      <c r="M19" s="207"/>
      <c r="N19" s="207"/>
      <c r="O19" s="207"/>
      <c r="P19" s="207"/>
      <c r="Q19" s="207"/>
      <c r="R19" s="207"/>
      <c r="S19" s="207"/>
      <c r="T19" s="207"/>
      <c r="U19" s="207"/>
      <c r="V19" s="207"/>
      <c r="W19" s="207"/>
      <c r="X19" s="207"/>
    </row>
    <row r="20" spans="1:26" s="116" customFormat="1" ht="15.9" x14ac:dyDescent="0.3">
      <c r="B20" s="147" t="s">
        <v>74</v>
      </c>
      <c r="I20" s="143"/>
      <c r="J20" s="143"/>
      <c r="K20" s="117"/>
      <c r="L20" s="143"/>
      <c r="M20" s="143"/>
      <c r="N20" s="144"/>
      <c r="O20" s="143"/>
      <c r="P20" s="143"/>
      <c r="Q20" s="145"/>
      <c r="R20" s="143"/>
      <c r="S20" s="146"/>
      <c r="W20" s="145"/>
    </row>
    <row r="21" spans="1:26" s="116" customFormat="1" ht="15.9" x14ac:dyDescent="0.3">
      <c r="B21" s="147" t="s">
        <v>59</v>
      </c>
      <c r="I21" s="143"/>
      <c r="J21" s="143"/>
      <c r="K21" s="117"/>
      <c r="L21" s="143"/>
      <c r="M21" s="143"/>
      <c r="N21" s="144"/>
      <c r="O21" s="143"/>
      <c r="P21" s="143"/>
      <c r="Q21" s="145"/>
      <c r="R21" s="143"/>
      <c r="S21" s="146"/>
      <c r="W21" s="145"/>
    </row>
    <row r="22" spans="1:26" s="116" customFormat="1" ht="15.9" x14ac:dyDescent="0.3">
      <c r="B22" s="147" t="s">
        <v>75</v>
      </c>
      <c r="K22" s="117"/>
      <c r="Q22" s="117"/>
      <c r="W22" s="117"/>
    </row>
    <row r="23" spans="1:26" s="116" customFormat="1" ht="15.9" x14ac:dyDescent="0.3">
      <c r="B23" s="147" t="s">
        <v>76</v>
      </c>
      <c r="K23" s="117"/>
      <c r="Q23" s="117"/>
      <c r="W23" s="117"/>
    </row>
    <row r="24" spans="1:26" s="156" customFormat="1" ht="5.05" customHeight="1" x14ac:dyDescent="0.3">
      <c r="A24" s="107"/>
      <c r="B24" s="147"/>
      <c r="C24" s="149"/>
      <c r="D24" s="107"/>
      <c r="E24" s="107"/>
      <c r="F24" s="107"/>
      <c r="G24" s="107"/>
      <c r="H24" s="107"/>
      <c r="I24" s="107"/>
      <c r="J24" s="107"/>
      <c r="K24" s="108"/>
      <c r="L24" s="107"/>
      <c r="M24" s="107"/>
      <c r="N24" s="107"/>
      <c r="O24" s="107"/>
      <c r="P24" s="107"/>
      <c r="Q24" s="108"/>
      <c r="R24" s="107"/>
      <c r="S24" s="107"/>
      <c r="T24" s="107"/>
      <c r="U24" s="107"/>
      <c r="V24" s="107"/>
      <c r="W24" s="108"/>
      <c r="X24" s="107"/>
      <c r="Y24" s="107"/>
      <c r="Z24" s="107"/>
    </row>
    <row r="25" spans="1:26" s="107" customFormat="1" ht="17.399999999999999" x14ac:dyDescent="0.3">
      <c r="B25" s="148" t="s">
        <v>17</v>
      </c>
      <c r="C25" s="149"/>
      <c r="K25" s="108"/>
      <c r="Q25" s="108"/>
      <c r="W25" s="108"/>
    </row>
    <row r="26" spans="1:26" s="107" customFormat="1" ht="15.9" x14ac:dyDescent="0.3">
      <c r="B26" s="150" t="s">
        <v>70</v>
      </c>
      <c r="K26" s="108"/>
      <c r="Q26" s="108"/>
      <c r="W26" s="108"/>
    </row>
    <row r="27" spans="1:26" s="107" customFormat="1" ht="15.9" x14ac:dyDescent="0.3">
      <c r="B27" s="151" t="s">
        <v>71</v>
      </c>
      <c r="K27" s="108"/>
      <c r="Q27" s="108"/>
      <c r="W27" s="108"/>
    </row>
    <row r="28" spans="1:26" s="107" customFormat="1" ht="15.9" x14ac:dyDescent="0.3">
      <c r="B28" s="151" t="s">
        <v>72</v>
      </c>
      <c r="K28" s="108"/>
      <c r="Q28" s="108"/>
      <c r="W28" s="108"/>
    </row>
    <row r="29" spans="1:26" s="107" customFormat="1" ht="15.9" x14ac:dyDescent="0.3">
      <c r="B29" s="151" t="s">
        <v>73</v>
      </c>
      <c r="K29" s="108"/>
      <c r="Q29" s="108"/>
      <c r="W29" s="108"/>
    </row>
    <row r="30" spans="1:26" s="107" customFormat="1" ht="5.05" customHeight="1" x14ac:dyDescent="0.3">
      <c r="B30" s="152"/>
      <c r="K30" s="108"/>
      <c r="Q30" s="108"/>
      <c r="W30" s="108"/>
    </row>
    <row r="31" spans="1:26" s="107" customFormat="1" ht="17.399999999999999" x14ac:dyDescent="0.3">
      <c r="B31" s="148" t="s">
        <v>69</v>
      </c>
      <c r="K31" s="108"/>
      <c r="Q31" s="108"/>
      <c r="W31" s="108"/>
    </row>
    <row r="32" spans="1:26" s="107" customFormat="1" ht="15.9" x14ac:dyDescent="0.3">
      <c r="B32" s="152" t="s">
        <v>47</v>
      </c>
      <c r="K32" s="108"/>
      <c r="Q32" s="108"/>
      <c r="W32" s="108"/>
    </row>
    <row r="33" spans="2:23" s="107" customFormat="1" ht="15.9" x14ac:dyDescent="0.3">
      <c r="B33" s="152" t="s">
        <v>60</v>
      </c>
      <c r="K33" s="108"/>
      <c r="Q33" s="108"/>
      <c r="W33" s="108"/>
    </row>
    <row r="34" spans="2:23" s="107" customFormat="1" ht="15.9" x14ac:dyDescent="0.3">
      <c r="B34" s="152"/>
      <c r="K34" s="108"/>
      <c r="Q34" s="108"/>
      <c r="W34" s="108"/>
    </row>
  </sheetData>
  <protectedRanges>
    <protectedRange sqref="H9:H15" name="範囲1_3"/>
    <protectedRange sqref="Q9:Q15 L9:M15" name="範囲2_3"/>
    <protectedRange sqref="N9:N15" name="範囲3_3"/>
    <protectedRange sqref="W9:W15 R9:S15" name="範囲4_3"/>
    <protectedRange sqref="T9:T15" name="範囲5_3"/>
    <protectedRange sqref="X9:X15" name="範囲6_3"/>
  </protectedRanges>
  <mergeCells count="20">
    <mergeCell ref="M6:R6"/>
    <mergeCell ref="M7:N7"/>
    <mergeCell ref="O7:P7"/>
    <mergeCell ref="B19:X19"/>
    <mergeCell ref="B16:F16"/>
    <mergeCell ref="B9:B15"/>
    <mergeCell ref="B6:B8"/>
    <mergeCell ref="C6:C8"/>
    <mergeCell ref="D6:D8"/>
    <mergeCell ref="E6:E8"/>
    <mergeCell ref="F6:F8"/>
    <mergeCell ref="S6:X6"/>
    <mergeCell ref="S7:T7"/>
    <mergeCell ref="U7:V7"/>
    <mergeCell ref="G6:L6"/>
    <mergeCell ref="G7:H7"/>
    <mergeCell ref="I7:J7"/>
    <mergeCell ref="K7:L7"/>
    <mergeCell ref="Q7:R7"/>
    <mergeCell ref="W7:X7"/>
  </mergeCells>
  <phoneticPr fontId="2"/>
  <printOptions horizontalCentered="1"/>
  <pageMargins left="0.6692913385826772" right="0.35433070866141736" top="0.23622047244094491" bottom="0.23622047244094491" header="0.51181102362204722" footer="0.51181102362204722"/>
  <pageSetup paperSize="9" orientation="landscape" horizontalDpi="300" verticalDpi="300" r:id="rId1"/>
  <headerFooter alignWithMargins="0">
    <oddFooter>&amp;R_x000D_&amp;1#&amp;"Calibri"&amp;8&amp;K0000FF 通常文書（社内外関係者限り）</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0"/>
  </sheetPr>
  <dimension ref="A1:Y35"/>
  <sheetViews>
    <sheetView showZeros="0" zoomScale="85" zoomScaleNormal="85" zoomScaleSheetLayoutView="100" workbookViewId="0"/>
  </sheetViews>
  <sheetFormatPr defaultColWidth="9" defaultRowHeight="14.4" x14ac:dyDescent="0.3"/>
  <cols>
    <col min="1" max="1" width="1.05078125" style="153" customWidth="1"/>
    <col min="2" max="2" width="4.68359375" style="153" customWidth="1"/>
    <col min="3" max="3" width="4.20703125" style="153" customWidth="1"/>
    <col min="4" max="4" width="11.68359375" style="153" customWidth="1"/>
    <col min="5" max="5" width="5.68359375" style="153" customWidth="1"/>
    <col min="6" max="6" width="8.68359375" style="153" customWidth="1"/>
    <col min="7" max="10" width="5.62890625" style="153" customWidth="1"/>
    <col min="11" max="11" width="5.62890625" style="154" customWidth="1"/>
    <col min="12" max="16" width="5.62890625" style="153" customWidth="1"/>
    <col min="17" max="17" width="5.62890625" style="154" customWidth="1"/>
    <col min="18" max="22" width="5.62890625" style="153" customWidth="1"/>
    <col min="23" max="23" width="5.62890625" style="154" customWidth="1"/>
    <col min="24" max="24" width="5.62890625" style="153" customWidth="1"/>
    <col min="25" max="25" width="1.20703125" style="153" customWidth="1"/>
    <col min="26" max="16384" width="9" style="153"/>
  </cols>
  <sheetData>
    <row r="1" spans="1:25" s="156" customFormat="1" ht="30" customHeight="1" x14ac:dyDescent="0.3">
      <c r="A1" s="107"/>
      <c r="B1" s="104"/>
      <c r="C1" s="104"/>
      <c r="D1" s="104"/>
      <c r="E1" s="104"/>
      <c r="F1" s="104"/>
      <c r="G1" s="105"/>
      <c r="H1" s="105"/>
      <c r="I1" s="105"/>
      <c r="J1" s="105"/>
      <c r="K1" s="106"/>
      <c r="L1" s="105"/>
      <c r="M1" s="105"/>
      <c r="N1" s="105"/>
      <c r="O1" s="105"/>
      <c r="P1" s="107"/>
      <c r="Q1" s="108"/>
      <c r="R1" s="107"/>
      <c r="S1" s="107"/>
      <c r="T1" s="107"/>
      <c r="U1" s="107"/>
      <c r="V1" s="107"/>
      <c r="W1" s="108"/>
      <c r="X1" s="107"/>
      <c r="Y1" s="107"/>
    </row>
    <row r="2" spans="1:25" s="156" customFormat="1" ht="30" customHeight="1" x14ac:dyDescent="0.3">
      <c r="A2" s="107"/>
      <c r="B2" s="104"/>
      <c r="C2" s="104"/>
      <c r="D2" s="104"/>
      <c r="E2" s="104"/>
      <c r="F2" s="104"/>
      <c r="G2" s="105"/>
      <c r="H2" s="105"/>
      <c r="I2" s="105"/>
      <c r="J2" s="105"/>
      <c r="K2" s="106"/>
      <c r="L2" s="105"/>
      <c r="M2" s="105"/>
      <c r="N2" s="105"/>
      <c r="O2" s="105"/>
      <c r="P2" s="107"/>
      <c r="Q2" s="108"/>
      <c r="R2" s="107"/>
      <c r="S2" s="107"/>
      <c r="T2" s="107"/>
      <c r="U2" s="107"/>
      <c r="V2" s="107"/>
      <c r="W2" s="108"/>
      <c r="X2" s="107"/>
      <c r="Y2" s="107"/>
    </row>
    <row r="3" spans="1:25" s="156" customFormat="1" ht="20.2" customHeight="1" x14ac:dyDescent="0.3">
      <c r="A3" s="107"/>
      <c r="B3" s="107"/>
      <c r="C3" s="109" t="s">
        <v>61</v>
      </c>
      <c r="D3" s="107"/>
      <c r="E3" s="111"/>
      <c r="F3" s="111"/>
      <c r="G3" s="111"/>
      <c r="H3" s="111"/>
      <c r="I3" s="111"/>
      <c r="J3" s="111"/>
      <c r="K3" s="112"/>
      <c r="L3" s="111"/>
      <c r="M3" s="111"/>
      <c r="N3" s="111"/>
      <c r="O3" s="111"/>
      <c r="P3" s="107"/>
      <c r="Q3" s="108"/>
      <c r="R3" s="107"/>
      <c r="S3" s="107"/>
      <c r="T3" s="107"/>
      <c r="U3" s="107"/>
      <c r="V3" s="107"/>
      <c r="W3" s="108"/>
      <c r="X3" s="107"/>
      <c r="Y3" s="107"/>
    </row>
    <row r="4" spans="1:25" s="156" customFormat="1" ht="20.2" customHeight="1" x14ac:dyDescent="0.3">
      <c r="A4" s="107"/>
      <c r="B4" s="107"/>
      <c r="C4" s="109" t="s">
        <v>62</v>
      </c>
      <c r="D4" s="107"/>
      <c r="E4" s="111"/>
      <c r="F4" s="111"/>
      <c r="G4" s="111"/>
      <c r="H4" s="111"/>
      <c r="I4" s="111"/>
      <c r="J4" s="111"/>
      <c r="K4" s="112"/>
      <c r="L4" s="111"/>
      <c r="M4" s="111"/>
      <c r="N4" s="111"/>
      <c r="O4" s="111"/>
      <c r="P4" s="107"/>
      <c r="Q4" s="108"/>
      <c r="R4" s="107"/>
      <c r="S4" s="107"/>
      <c r="T4" s="107"/>
      <c r="U4" s="107"/>
      <c r="V4" s="107"/>
      <c r="W4" s="108"/>
      <c r="X4" s="107"/>
      <c r="Y4" s="107"/>
    </row>
    <row r="5" spans="1:25" s="156" customFormat="1" ht="10" customHeight="1" thickBot="1" x14ac:dyDescent="0.35">
      <c r="A5" s="107"/>
      <c r="B5" s="107"/>
      <c r="C5" s="109"/>
      <c r="D5" s="107"/>
      <c r="E5" s="111"/>
      <c r="F5" s="111"/>
      <c r="G5" s="111"/>
      <c r="H5" s="111"/>
      <c r="I5" s="111"/>
      <c r="J5" s="111"/>
      <c r="K5" s="112"/>
      <c r="L5" s="111"/>
      <c r="M5" s="111"/>
      <c r="N5" s="111"/>
      <c r="O5" s="111"/>
      <c r="P5" s="107"/>
      <c r="Q5" s="108"/>
      <c r="R5" s="107"/>
      <c r="S5" s="107"/>
      <c r="T5" s="107"/>
      <c r="U5" s="107"/>
      <c r="V5" s="107"/>
      <c r="W5" s="108"/>
      <c r="X5" s="107"/>
      <c r="Y5" s="107"/>
    </row>
    <row r="6" spans="1:25" ht="20.2" customHeight="1" x14ac:dyDescent="0.3">
      <c r="A6" s="116"/>
      <c r="B6" s="279" t="s">
        <v>0</v>
      </c>
      <c r="C6" s="281" t="s">
        <v>18</v>
      </c>
      <c r="D6" s="281" t="s">
        <v>1</v>
      </c>
      <c r="E6" s="281" t="s">
        <v>2</v>
      </c>
      <c r="F6" s="273" t="s">
        <v>63</v>
      </c>
      <c r="G6" s="276" t="s">
        <v>24</v>
      </c>
      <c r="H6" s="277"/>
      <c r="I6" s="277"/>
      <c r="J6" s="277"/>
      <c r="K6" s="277"/>
      <c r="L6" s="278"/>
      <c r="M6" s="276" t="s">
        <v>25</v>
      </c>
      <c r="N6" s="277"/>
      <c r="O6" s="277"/>
      <c r="P6" s="277"/>
      <c r="Q6" s="277"/>
      <c r="R6" s="278"/>
      <c r="S6" s="276" t="s">
        <v>26</v>
      </c>
      <c r="T6" s="277"/>
      <c r="U6" s="277"/>
      <c r="V6" s="277"/>
      <c r="W6" s="277"/>
      <c r="X6" s="278"/>
      <c r="Y6" s="116"/>
    </row>
    <row r="7" spans="1:25" ht="30" customHeight="1" x14ac:dyDescent="0.3">
      <c r="A7" s="116"/>
      <c r="B7" s="280"/>
      <c r="C7" s="282"/>
      <c r="D7" s="282"/>
      <c r="E7" s="282"/>
      <c r="F7" s="274"/>
      <c r="G7" s="283" t="s">
        <v>6</v>
      </c>
      <c r="H7" s="284"/>
      <c r="I7" s="271" t="s">
        <v>64</v>
      </c>
      <c r="J7" s="272"/>
      <c r="K7" s="271" t="s">
        <v>7</v>
      </c>
      <c r="L7" s="209"/>
      <c r="M7" s="283" t="s">
        <v>6</v>
      </c>
      <c r="N7" s="284"/>
      <c r="O7" s="271" t="s">
        <v>64</v>
      </c>
      <c r="P7" s="272"/>
      <c r="Q7" s="271" t="s">
        <v>7</v>
      </c>
      <c r="R7" s="209"/>
      <c r="S7" s="283" t="s">
        <v>6</v>
      </c>
      <c r="T7" s="284"/>
      <c r="U7" s="271" t="s">
        <v>64</v>
      </c>
      <c r="V7" s="272"/>
      <c r="W7" s="271" t="s">
        <v>7</v>
      </c>
      <c r="X7" s="209"/>
      <c r="Y7" s="116"/>
    </row>
    <row r="8" spans="1:25" ht="13" customHeight="1" x14ac:dyDescent="0.3">
      <c r="A8" s="116"/>
      <c r="B8" s="216"/>
      <c r="C8" s="219"/>
      <c r="D8" s="219"/>
      <c r="E8" s="219"/>
      <c r="F8" s="275"/>
      <c r="G8" s="177" t="s">
        <v>65</v>
      </c>
      <c r="H8" s="178" t="s">
        <v>66</v>
      </c>
      <c r="I8" s="179" t="s">
        <v>65</v>
      </c>
      <c r="J8" s="180" t="s">
        <v>66</v>
      </c>
      <c r="K8" s="181" t="s">
        <v>65</v>
      </c>
      <c r="L8" s="180" t="s">
        <v>66</v>
      </c>
      <c r="M8" s="177" t="s">
        <v>65</v>
      </c>
      <c r="N8" s="178" t="s">
        <v>66</v>
      </c>
      <c r="O8" s="179" t="s">
        <v>65</v>
      </c>
      <c r="P8" s="180" t="s">
        <v>66</v>
      </c>
      <c r="Q8" s="181" t="s">
        <v>65</v>
      </c>
      <c r="R8" s="180" t="s">
        <v>66</v>
      </c>
      <c r="S8" s="177" t="s">
        <v>65</v>
      </c>
      <c r="T8" s="178" t="s">
        <v>66</v>
      </c>
      <c r="U8" s="179" t="s">
        <v>65</v>
      </c>
      <c r="V8" s="180" t="s">
        <v>66</v>
      </c>
      <c r="W8" s="181" t="s">
        <v>65</v>
      </c>
      <c r="X8" s="182" t="s">
        <v>66</v>
      </c>
      <c r="Y8" s="116"/>
    </row>
    <row r="9" spans="1:25" ht="25" customHeight="1" x14ac:dyDescent="0.3">
      <c r="A9" s="116"/>
      <c r="B9" s="213" t="s">
        <v>8</v>
      </c>
      <c r="C9" s="124">
        <v>1</v>
      </c>
      <c r="D9" s="125" t="s">
        <v>9</v>
      </c>
      <c r="E9" s="125" t="s">
        <v>10</v>
      </c>
      <c r="F9" s="126">
        <v>0.64400000000000002</v>
      </c>
      <c r="G9" s="127"/>
      <c r="H9" s="128"/>
      <c r="I9" s="129">
        <f t="shared" ref="I9:I15" si="0">G9*$F9</f>
        <v>0</v>
      </c>
      <c r="J9" s="130">
        <f t="shared" ref="J9:J15" si="1">H9*$F9</f>
        <v>0</v>
      </c>
      <c r="K9" s="131"/>
      <c r="L9" s="132"/>
      <c r="M9" s="133"/>
      <c r="N9" s="128"/>
      <c r="O9" s="129">
        <f t="shared" ref="O9:O15" si="2">M9*$F9</f>
        <v>0</v>
      </c>
      <c r="P9" s="130">
        <f t="shared" ref="P9:P15" si="3">N9*$F9</f>
        <v>0</v>
      </c>
      <c r="Q9" s="131"/>
      <c r="R9" s="132"/>
      <c r="S9" s="133"/>
      <c r="T9" s="128"/>
      <c r="U9" s="129">
        <f t="shared" ref="U9:U15" si="4">S9*$F9</f>
        <v>0</v>
      </c>
      <c r="V9" s="130">
        <f t="shared" ref="V9:V15" si="5">T9*$F9</f>
        <v>0</v>
      </c>
      <c r="W9" s="131"/>
      <c r="X9" s="132"/>
      <c r="Y9" s="116"/>
    </row>
    <row r="10" spans="1:25" ht="25" customHeight="1" x14ac:dyDescent="0.3">
      <c r="A10" s="116"/>
      <c r="B10" s="213"/>
      <c r="C10" s="124">
        <v>2</v>
      </c>
      <c r="D10" s="125" t="s">
        <v>11</v>
      </c>
      <c r="E10" s="125" t="s">
        <v>67</v>
      </c>
      <c r="F10" s="126">
        <v>2.173</v>
      </c>
      <c r="G10" s="127"/>
      <c r="H10" s="128"/>
      <c r="I10" s="129">
        <f t="shared" si="0"/>
        <v>0</v>
      </c>
      <c r="J10" s="130">
        <f t="shared" si="1"/>
        <v>0</v>
      </c>
      <c r="K10" s="131"/>
      <c r="L10" s="132"/>
      <c r="M10" s="133"/>
      <c r="N10" s="128"/>
      <c r="O10" s="129">
        <f t="shared" si="2"/>
        <v>0</v>
      </c>
      <c r="P10" s="130">
        <f t="shared" si="3"/>
        <v>0</v>
      </c>
      <c r="Q10" s="131"/>
      <c r="R10" s="132"/>
      <c r="S10" s="133"/>
      <c r="T10" s="128"/>
      <c r="U10" s="129">
        <f t="shared" si="4"/>
        <v>0</v>
      </c>
      <c r="V10" s="130">
        <f t="shared" si="5"/>
        <v>0</v>
      </c>
      <c r="W10" s="131"/>
      <c r="X10" s="132"/>
      <c r="Y10" s="116"/>
    </row>
    <row r="11" spans="1:25" ht="25" customHeight="1" x14ac:dyDescent="0.3">
      <c r="A11" s="116"/>
      <c r="B11" s="213"/>
      <c r="C11" s="124">
        <v>3</v>
      </c>
      <c r="D11" s="125" t="s">
        <v>49</v>
      </c>
      <c r="E11" s="125" t="s">
        <v>67</v>
      </c>
      <c r="F11" s="134">
        <v>6</v>
      </c>
      <c r="G11" s="127"/>
      <c r="H11" s="128"/>
      <c r="I11" s="129">
        <f t="shared" si="0"/>
        <v>0</v>
      </c>
      <c r="J11" s="130">
        <f t="shared" si="1"/>
        <v>0</v>
      </c>
      <c r="K11" s="131"/>
      <c r="L11" s="132"/>
      <c r="M11" s="133"/>
      <c r="N11" s="128"/>
      <c r="O11" s="129">
        <f t="shared" si="2"/>
        <v>0</v>
      </c>
      <c r="P11" s="130">
        <f t="shared" si="3"/>
        <v>0</v>
      </c>
      <c r="Q11" s="131"/>
      <c r="R11" s="132"/>
      <c r="S11" s="133"/>
      <c r="T11" s="128"/>
      <c r="U11" s="129">
        <f t="shared" si="4"/>
        <v>0</v>
      </c>
      <c r="V11" s="130">
        <f t="shared" si="5"/>
        <v>0</v>
      </c>
      <c r="W11" s="131"/>
      <c r="X11" s="132"/>
      <c r="Y11" s="116"/>
    </row>
    <row r="12" spans="1:25" ht="25" customHeight="1" x14ac:dyDescent="0.3">
      <c r="A12" s="116"/>
      <c r="B12" s="213"/>
      <c r="C12" s="124">
        <v>4</v>
      </c>
      <c r="D12" s="125" t="s">
        <v>12</v>
      </c>
      <c r="E12" s="125" t="s">
        <v>67</v>
      </c>
      <c r="F12" s="135">
        <v>0.74</v>
      </c>
      <c r="G12" s="127"/>
      <c r="H12" s="128"/>
      <c r="I12" s="129">
        <f t="shared" si="0"/>
        <v>0</v>
      </c>
      <c r="J12" s="130">
        <f t="shared" si="1"/>
        <v>0</v>
      </c>
      <c r="K12" s="131"/>
      <c r="L12" s="132"/>
      <c r="M12" s="133"/>
      <c r="N12" s="128"/>
      <c r="O12" s="129">
        <f t="shared" si="2"/>
        <v>0</v>
      </c>
      <c r="P12" s="130">
        <f t="shared" si="3"/>
        <v>0</v>
      </c>
      <c r="Q12" s="131"/>
      <c r="R12" s="132"/>
      <c r="S12" s="133"/>
      <c r="T12" s="128"/>
      <c r="U12" s="129">
        <f t="shared" si="4"/>
        <v>0</v>
      </c>
      <c r="V12" s="130">
        <f t="shared" si="5"/>
        <v>0</v>
      </c>
      <c r="W12" s="131"/>
      <c r="X12" s="132"/>
      <c r="Y12" s="116"/>
    </row>
    <row r="13" spans="1:25" ht="25" customHeight="1" x14ac:dyDescent="0.3">
      <c r="A13" s="116"/>
      <c r="B13" s="213"/>
      <c r="C13" s="124">
        <v>5</v>
      </c>
      <c r="D13" s="125" t="s">
        <v>13</v>
      </c>
      <c r="E13" s="125" t="s">
        <v>14</v>
      </c>
      <c r="F13" s="135">
        <v>2.5</v>
      </c>
      <c r="G13" s="127"/>
      <c r="H13" s="128"/>
      <c r="I13" s="129">
        <f t="shared" si="0"/>
        <v>0</v>
      </c>
      <c r="J13" s="130">
        <f t="shared" si="1"/>
        <v>0</v>
      </c>
      <c r="K13" s="131"/>
      <c r="L13" s="132"/>
      <c r="M13" s="133"/>
      <c r="N13" s="128"/>
      <c r="O13" s="129">
        <f t="shared" si="2"/>
        <v>0</v>
      </c>
      <c r="P13" s="130">
        <f t="shared" si="3"/>
        <v>0</v>
      </c>
      <c r="Q13" s="131"/>
      <c r="R13" s="132"/>
      <c r="S13" s="133"/>
      <c r="T13" s="128"/>
      <c r="U13" s="129">
        <f t="shared" si="4"/>
        <v>0</v>
      </c>
      <c r="V13" s="130">
        <f t="shared" si="5"/>
        <v>0</v>
      </c>
      <c r="W13" s="131"/>
      <c r="X13" s="132"/>
      <c r="Y13" s="116"/>
    </row>
    <row r="14" spans="1:25" ht="25" customHeight="1" x14ac:dyDescent="0.3">
      <c r="A14" s="116"/>
      <c r="B14" s="213"/>
      <c r="C14" s="124">
        <v>6</v>
      </c>
      <c r="D14" s="125" t="s">
        <v>39</v>
      </c>
      <c r="E14" s="125" t="s">
        <v>40</v>
      </c>
      <c r="F14" s="135">
        <v>2.62</v>
      </c>
      <c r="G14" s="127"/>
      <c r="H14" s="128"/>
      <c r="I14" s="129">
        <f t="shared" si="0"/>
        <v>0</v>
      </c>
      <c r="J14" s="130">
        <f t="shared" si="1"/>
        <v>0</v>
      </c>
      <c r="K14" s="131"/>
      <c r="L14" s="132"/>
      <c r="M14" s="133"/>
      <c r="N14" s="128"/>
      <c r="O14" s="129">
        <f t="shared" si="2"/>
        <v>0</v>
      </c>
      <c r="P14" s="130">
        <f t="shared" si="3"/>
        <v>0</v>
      </c>
      <c r="Q14" s="131"/>
      <c r="R14" s="132"/>
      <c r="S14" s="133"/>
      <c r="T14" s="128"/>
      <c r="U14" s="129">
        <f t="shared" si="4"/>
        <v>0</v>
      </c>
      <c r="V14" s="130">
        <f t="shared" si="5"/>
        <v>0</v>
      </c>
      <c r="W14" s="131"/>
      <c r="X14" s="132"/>
      <c r="Y14" s="116"/>
    </row>
    <row r="15" spans="1:25" ht="25" customHeight="1" thickBot="1" x14ac:dyDescent="0.35">
      <c r="A15" s="116"/>
      <c r="B15" s="213"/>
      <c r="C15" s="124">
        <v>7</v>
      </c>
      <c r="D15" s="125" t="s">
        <v>15</v>
      </c>
      <c r="E15" s="125" t="s">
        <v>14</v>
      </c>
      <c r="F15" s="135">
        <v>2.29</v>
      </c>
      <c r="G15" s="127"/>
      <c r="H15" s="128"/>
      <c r="I15" s="129">
        <f t="shared" si="0"/>
        <v>0</v>
      </c>
      <c r="J15" s="130">
        <f t="shared" si="1"/>
        <v>0</v>
      </c>
      <c r="K15" s="131"/>
      <c r="L15" s="132"/>
      <c r="M15" s="133"/>
      <c r="N15" s="128"/>
      <c r="O15" s="129">
        <f t="shared" si="2"/>
        <v>0</v>
      </c>
      <c r="P15" s="130">
        <f t="shared" si="3"/>
        <v>0</v>
      </c>
      <c r="Q15" s="131"/>
      <c r="R15" s="132"/>
      <c r="S15" s="133"/>
      <c r="T15" s="128"/>
      <c r="U15" s="129">
        <f t="shared" si="4"/>
        <v>0</v>
      </c>
      <c r="V15" s="130">
        <f t="shared" si="5"/>
        <v>0</v>
      </c>
      <c r="W15" s="131"/>
      <c r="X15" s="132"/>
      <c r="Y15" s="116"/>
    </row>
    <row r="16" spans="1:25" s="154" customFormat="1" ht="25" customHeight="1" thickBot="1" x14ac:dyDescent="0.35">
      <c r="A16" s="117"/>
      <c r="B16" s="285" t="s">
        <v>16</v>
      </c>
      <c r="C16" s="286"/>
      <c r="D16" s="286"/>
      <c r="E16" s="286"/>
      <c r="F16" s="287"/>
      <c r="G16" s="183" t="s">
        <v>37</v>
      </c>
      <c r="H16" s="184" t="s">
        <v>37</v>
      </c>
      <c r="I16" s="185">
        <f>SUM(I9:I15)</f>
        <v>0</v>
      </c>
      <c r="J16" s="186">
        <f>SUM(J9:J15)</f>
        <v>0</v>
      </c>
      <c r="K16" s="187">
        <f>SUM(K9:K15)</f>
        <v>0</v>
      </c>
      <c r="L16" s="188">
        <f>SUM(L9:L15)</f>
        <v>0</v>
      </c>
      <c r="M16" s="189" t="s">
        <v>37</v>
      </c>
      <c r="N16" s="184" t="s">
        <v>37</v>
      </c>
      <c r="O16" s="185">
        <f>SUM(O9:O15)</f>
        <v>0</v>
      </c>
      <c r="P16" s="186">
        <f>SUM(P9:P15)</f>
        <v>0</v>
      </c>
      <c r="Q16" s="187">
        <f>SUM(Q9:Q15)</f>
        <v>0</v>
      </c>
      <c r="R16" s="188">
        <f>SUM(R9:R15)</f>
        <v>0</v>
      </c>
      <c r="S16" s="189" t="s">
        <v>37</v>
      </c>
      <c r="T16" s="184" t="s">
        <v>37</v>
      </c>
      <c r="U16" s="185">
        <f>SUM(U9:U15)</f>
        <v>0</v>
      </c>
      <c r="V16" s="186">
        <f>SUM(V9:V15)</f>
        <v>0</v>
      </c>
      <c r="W16" s="187">
        <f>SUM(W9:W15)</f>
        <v>0</v>
      </c>
      <c r="X16" s="188">
        <f>SUM(X9:X15)</f>
        <v>0</v>
      </c>
      <c r="Y16" s="117"/>
    </row>
    <row r="17" spans="1:25" ht="3" customHeight="1" x14ac:dyDescent="0.3">
      <c r="A17" s="116"/>
      <c r="C17" s="116"/>
      <c r="D17" s="116"/>
      <c r="E17" s="116"/>
      <c r="F17" s="116"/>
      <c r="G17" s="116"/>
      <c r="H17" s="143"/>
      <c r="I17" s="143"/>
      <c r="J17" s="144"/>
      <c r="K17" s="145"/>
      <c r="L17" s="143"/>
      <c r="M17" s="116"/>
      <c r="N17" s="116"/>
      <c r="O17" s="116"/>
      <c r="P17" s="116"/>
      <c r="Q17" s="117"/>
      <c r="R17" s="116"/>
      <c r="S17" s="116"/>
      <c r="T17" s="116"/>
      <c r="U17" s="116"/>
      <c r="V17" s="116"/>
      <c r="W17" s="117"/>
      <c r="X17" s="116"/>
      <c r="Y17" s="116"/>
    </row>
    <row r="18" spans="1:25" ht="15.9" x14ac:dyDescent="0.3">
      <c r="A18" s="116"/>
      <c r="B18" s="147" t="s">
        <v>68</v>
      </c>
      <c r="C18" s="116"/>
      <c r="D18" s="116"/>
      <c r="E18" s="116"/>
      <c r="F18" s="116"/>
      <c r="G18" s="116"/>
      <c r="H18" s="143"/>
      <c r="I18" s="143"/>
      <c r="J18" s="144"/>
      <c r="K18" s="145"/>
      <c r="L18" s="143"/>
      <c r="M18" s="116"/>
      <c r="N18" s="116"/>
      <c r="O18" s="116"/>
      <c r="P18" s="116"/>
      <c r="Q18" s="117"/>
      <c r="R18" s="116"/>
      <c r="S18" s="116"/>
      <c r="T18" s="116"/>
      <c r="U18" s="116"/>
      <c r="V18" s="116"/>
      <c r="W18" s="117"/>
      <c r="X18" s="116"/>
      <c r="Y18" s="116"/>
    </row>
    <row r="19" spans="1:25" s="116" customFormat="1" ht="15.9" x14ac:dyDescent="0.3">
      <c r="B19" s="207" t="s">
        <v>77</v>
      </c>
      <c r="C19" s="207"/>
      <c r="D19" s="207"/>
      <c r="E19" s="207"/>
      <c r="F19" s="207"/>
      <c r="G19" s="207"/>
      <c r="H19" s="207"/>
      <c r="I19" s="207"/>
      <c r="J19" s="207"/>
      <c r="K19" s="207"/>
      <c r="L19" s="207"/>
      <c r="M19" s="207"/>
      <c r="N19" s="207"/>
      <c r="O19" s="207"/>
      <c r="P19" s="207"/>
      <c r="Q19" s="207"/>
      <c r="R19" s="207"/>
      <c r="S19" s="207"/>
      <c r="T19" s="207"/>
      <c r="U19" s="207"/>
      <c r="V19" s="207"/>
      <c r="W19" s="207"/>
      <c r="X19" s="207"/>
    </row>
    <row r="20" spans="1:25" s="116" customFormat="1" ht="15.9" x14ac:dyDescent="0.3">
      <c r="B20" s="147" t="s">
        <v>74</v>
      </c>
      <c r="I20" s="143"/>
      <c r="J20" s="143"/>
      <c r="K20" s="117"/>
      <c r="L20" s="143"/>
      <c r="M20" s="143"/>
      <c r="N20" s="144"/>
      <c r="O20" s="143"/>
      <c r="P20" s="143"/>
      <c r="Q20" s="145"/>
      <c r="R20" s="143"/>
      <c r="S20" s="146"/>
      <c r="W20" s="145"/>
    </row>
    <row r="21" spans="1:25" s="116" customFormat="1" ht="15.9" x14ac:dyDescent="0.3">
      <c r="B21" s="147" t="s">
        <v>59</v>
      </c>
      <c r="I21" s="143"/>
      <c r="J21" s="143"/>
      <c r="K21" s="117"/>
      <c r="L21" s="143"/>
      <c r="M21" s="143"/>
      <c r="N21" s="144"/>
      <c r="O21" s="143"/>
      <c r="P21" s="143"/>
      <c r="Q21" s="145"/>
      <c r="R21" s="143"/>
      <c r="S21" s="146"/>
      <c r="W21" s="145"/>
    </row>
    <row r="22" spans="1:25" s="116" customFormat="1" ht="15.9" x14ac:dyDescent="0.3">
      <c r="B22" s="147" t="s">
        <v>75</v>
      </c>
      <c r="K22" s="117"/>
      <c r="Q22" s="117"/>
      <c r="W22" s="117"/>
    </row>
    <row r="23" spans="1:25" s="116" customFormat="1" ht="15.9" x14ac:dyDescent="0.3">
      <c r="B23" s="147" t="s">
        <v>76</v>
      </c>
      <c r="K23" s="117"/>
      <c r="Q23" s="117"/>
      <c r="W23" s="117"/>
    </row>
    <row r="24" spans="1:25" s="156" customFormat="1" ht="5.05" customHeight="1" x14ac:dyDescent="0.3">
      <c r="A24" s="107"/>
      <c r="B24" s="147"/>
      <c r="C24" s="149"/>
      <c r="D24" s="107"/>
      <c r="E24" s="107"/>
      <c r="F24" s="107"/>
      <c r="G24" s="107"/>
      <c r="H24" s="107"/>
      <c r="I24" s="107"/>
      <c r="J24" s="107"/>
      <c r="K24" s="108"/>
      <c r="L24" s="107"/>
      <c r="M24" s="107"/>
      <c r="N24" s="107"/>
      <c r="O24" s="107"/>
      <c r="P24" s="107"/>
      <c r="Q24" s="108"/>
      <c r="R24" s="107"/>
      <c r="S24" s="107"/>
      <c r="T24" s="107"/>
      <c r="U24" s="107"/>
      <c r="V24" s="107"/>
      <c r="W24" s="108"/>
      <c r="X24" s="107"/>
      <c r="Y24" s="107"/>
    </row>
    <row r="25" spans="1:25" s="107" customFormat="1" ht="17.399999999999999" x14ac:dyDescent="0.3">
      <c r="B25" s="148" t="s">
        <v>17</v>
      </c>
      <c r="C25" s="149"/>
      <c r="K25" s="108"/>
      <c r="Q25" s="108"/>
      <c r="W25" s="108"/>
    </row>
    <row r="26" spans="1:25" s="107" customFormat="1" ht="15.9" x14ac:dyDescent="0.3">
      <c r="B26" s="150" t="s">
        <v>70</v>
      </c>
      <c r="K26" s="108"/>
      <c r="Q26" s="108"/>
      <c r="W26" s="108"/>
    </row>
    <row r="27" spans="1:25" s="107" customFormat="1" ht="15.9" x14ac:dyDescent="0.3">
      <c r="B27" s="151" t="s">
        <v>71</v>
      </c>
      <c r="K27" s="108"/>
      <c r="Q27" s="108"/>
      <c r="W27" s="108"/>
    </row>
    <row r="28" spans="1:25" s="107" customFormat="1" ht="15.9" x14ac:dyDescent="0.3">
      <c r="B28" s="151" t="s">
        <v>72</v>
      </c>
      <c r="K28" s="108"/>
      <c r="Q28" s="108"/>
      <c r="W28" s="108"/>
    </row>
    <row r="29" spans="1:25" s="107" customFormat="1" ht="15.9" x14ac:dyDescent="0.3">
      <c r="B29" s="151" t="s">
        <v>73</v>
      </c>
      <c r="K29" s="108"/>
      <c r="Q29" s="108"/>
      <c r="W29" s="108"/>
    </row>
    <row r="30" spans="1:25" s="107" customFormat="1" ht="5.05" customHeight="1" x14ac:dyDescent="0.3">
      <c r="B30" s="152"/>
      <c r="K30" s="108"/>
      <c r="Q30" s="108"/>
      <c r="W30" s="108"/>
    </row>
    <row r="31" spans="1:25" s="107" customFormat="1" ht="17.399999999999999" x14ac:dyDescent="0.3">
      <c r="B31" s="148" t="s">
        <v>69</v>
      </c>
      <c r="K31" s="108"/>
      <c r="Q31" s="108"/>
      <c r="W31" s="108"/>
    </row>
    <row r="32" spans="1:25" s="107" customFormat="1" ht="15.9" x14ac:dyDescent="0.3">
      <c r="B32" s="152" t="s">
        <v>47</v>
      </c>
      <c r="K32" s="108"/>
      <c r="Q32" s="108"/>
      <c r="W32" s="108"/>
    </row>
    <row r="33" spans="2:23" s="107" customFormat="1" ht="15.9" x14ac:dyDescent="0.3">
      <c r="B33" s="152" t="s">
        <v>60</v>
      </c>
      <c r="K33" s="108"/>
      <c r="Q33" s="108"/>
      <c r="W33" s="108"/>
    </row>
    <row r="34" spans="2:23" s="107" customFormat="1" ht="15.9" x14ac:dyDescent="0.3">
      <c r="B34" s="152"/>
      <c r="K34" s="108"/>
      <c r="Q34" s="108"/>
      <c r="W34" s="108"/>
    </row>
    <row r="35" spans="2:23" ht="5.05" customHeight="1" x14ac:dyDescent="0.3">
      <c r="B35" s="190"/>
    </row>
  </sheetData>
  <protectedRanges>
    <protectedRange sqref="H9:H15" name="範囲1_3_1"/>
    <protectedRange sqref="Q9:Q15 L9:M15" name="範囲2_3_1"/>
    <protectedRange sqref="N9:N15" name="範囲3_3_1"/>
    <protectedRange sqref="W9:W15 R9:S15" name="範囲4_3_1"/>
    <protectedRange sqref="T9:T15" name="範囲5_3_1"/>
    <protectedRange sqref="X9:X15" name="範囲6_3_1"/>
  </protectedRanges>
  <mergeCells count="20">
    <mergeCell ref="B19:X19"/>
    <mergeCell ref="Q7:R7"/>
    <mergeCell ref="U7:V7"/>
    <mergeCell ref="M6:R6"/>
    <mergeCell ref="S7:T7"/>
    <mergeCell ref="O7:P7"/>
    <mergeCell ref="S6:X6"/>
    <mergeCell ref="W7:X7"/>
    <mergeCell ref="M7:N7"/>
    <mergeCell ref="B16:F16"/>
    <mergeCell ref="G7:H7"/>
    <mergeCell ref="B9:B15"/>
    <mergeCell ref="I7:J7"/>
    <mergeCell ref="F6:F8"/>
    <mergeCell ref="G6:L6"/>
    <mergeCell ref="K7:L7"/>
    <mergeCell ref="B6:B8"/>
    <mergeCell ref="C6:C8"/>
    <mergeCell ref="D6:D8"/>
    <mergeCell ref="E6:E8"/>
  </mergeCells>
  <phoneticPr fontId="2"/>
  <printOptions horizontalCentered="1"/>
  <pageMargins left="0.6692913385826772" right="0.39370078740157483" top="0.23622047244094491" bottom="0.23622047244094491" header="0.51181102362204722" footer="0.51181102362204722"/>
  <pageSetup paperSize="9" scale="99" orientation="landscape" horizontalDpi="300" verticalDpi="300" r:id="rId1"/>
  <headerFooter alignWithMargins="0">
    <oddFooter>&amp;R_x000D_&amp;1#&amp;"Calibri"&amp;8&amp;K0000FF 通常文書（社内外関係者限り）</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8"/>
  </sheetPr>
  <dimension ref="B1:AQ47"/>
  <sheetViews>
    <sheetView zoomScale="55" zoomScaleNormal="55" zoomScaleSheetLayoutView="70" workbookViewId="0">
      <pane xSplit="2" topLeftCell="C1" activePane="topRight" state="frozen"/>
      <selection pane="topRight"/>
    </sheetView>
  </sheetViews>
  <sheetFormatPr defaultColWidth="9" defaultRowHeight="12.9" x14ac:dyDescent="0.3"/>
  <cols>
    <col min="1" max="1" width="2" style="1" customWidth="1"/>
    <col min="2" max="2" width="12.62890625" style="1" customWidth="1"/>
    <col min="3" max="4" width="8.62890625" style="3" customWidth="1"/>
    <col min="5" max="5" width="8.62890625" style="3" hidden="1" customWidth="1"/>
    <col min="6" max="7" width="8.62890625" style="3" customWidth="1"/>
    <col min="8" max="8" width="8.62890625" style="3" hidden="1" customWidth="1"/>
    <col min="9" max="10" width="8.62890625" style="3" customWidth="1"/>
    <col min="11" max="11" width="8.62890625" style="3" hidden="1" customWidth="1"/>
    <col min="12" max="13" width="8.62890625" style="3" customWidth="1"/>
    <col min="14" max="14" width="8.62890625" style="3" hidden="1" customWidth="1"/>
    <col min="15" max="16" width="8.62890625" style="3" customWidth="1"/>
    <col min="17" max="17" width="8.62890625" style="3" hidden="1" customWidth="1"/>
    <col min="18" max="19" width="8.62890625" style="3" customWidth="1"/>
    <col min="20" max="20" width="8.62890625" style="3" hidden="1" customWidth="1"/>
    <col min="21" max="22" width="8.62890625" style="3" customWidth="1"/>
    <col min="23" max="23" width="8.62890625" style="3" hidden="1" customWidth="1"/>
    <col min="24" max="25" width="8.62890625" style="3" customWidth="1"/>
    <col min="26" max="26" width="8.62890625" style="3" hidden="1" customWidth="1"/>
    <col min="27" max="28" width="8.62890625" style="3" customWidth="1"/>
    <col min="29" max="29" width="8.62890625" style="3" hidden="1" customWidth="1"/>
    <col min="30" max="31" width="8.62890625" style="3" customWidth="1"/>
    <col min="32" max="32" width="8.62890625" style="3" hidden="1" customWidth="1"/>
    <col min="33" max="34" width="8.62890625" style="3" customWidth="1"/>
    <col min="35" max="35" width="8.62890625" style="3" hidden="1" customWidth="1"/>
    <col min="36" max="37" width="8.62890625" style="3" customWidth="1"/>
    <col min="38" max="38" width="8.62890625" style="3" hidden="1" customWidth="1"/>
    <col min="39" max="39" width="8.62890625" style="3" customWidth="1"/>
    <col min="40" max="40" width="8.62890625" style="2" customWidth="1"/>
    <col min="41" max="41" width="8.62890625" style="3" customWidth="1"/>
    <col min="42" max="42" width="8.62890625" style="10" customWidth="1"/>
    <col min="43" max="43" width="12.3671875" style="3" customWidth="1"/>
    <col min="44" max="44" width="1.89453125" style="1" customWidth="1"/>
    <col min="45" max="16384" width="9" style="1"/>
  </cols>
  <sheetData>
    <row r="1" spans="2:43" ht="6" customHeight="1" thickBot="1" x14ac:dyDescent="0.35"/>
    <row r="2" spans="2:43" s="17" customFormat="1" ht="60" customHeight="1" thickBot="1" x14ac:dyDescent="0.35">
      <c r="B2" s="303" t="s">
        <v>52</v>
      </c>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5"/>
      <c r="AN2" s="305"/>
      <c r="AO2" s="305"/>
      <c r="AP2" s="305"/>
      <c r="AQ2" s="306"/>
    </row>
    <row r="3" spans="2:43" s="15" customFormat="1" ht="28.5" customHeight="1" x14ac:dyDescent="0.35">
      <c r="B3" s="56"/>
      <c r="C3" s="307">
        <v>1</v>
      </c>
      <c r="D3" s="308"/>
      <c r="E3" s="309"/>
      <c r="F3" s="307">
        <v>2</v>
      </c>
      <c r="G3" s="308"/>
      <c r="H3" s="309"/>
      <c r="I3" s="307">
        <v>3</v>
      </c>
      <c r="J3" s="310"/>
      <c r="K3" s="309"/>
      <c r="L3" s="307">
        <v>4</v>
      </c>
      <c r="M3" s="310"/>
      <c r="N3" s="309"/>
      <c r="O3" s="307">
        <v>5</v>
      </c>
      <c r="P3" s="310"/>
      <c r="Q3" s="309"/>
      <c r="R3" s="307">
        <v>6</v>
      </c>
      <c r="S3" s="310"/>
      <c r="T3" s="309"/>
      <c r="U3" s="307">
        <v>7</v>
      </c>
      <c r="V3" s="310"/>
      <c r="W3" s="309"/>
      <c r="X3" s="307">
        <v>8</v>
      </c>
      <c r="Y3" s="310"/>
      <c r="Z3" s="309"/>
      <c r="AA3" s="307">
        <v>9</v>
      </c>
      <c r="AB3" s="310"/>
      <c r="AC3" s="309"/>
      <c r="AD3" s="307">
        <v>10</v>
      </c>
      <c r="AE3" s="310"/>
      <c r="AF3" s="309"/>
      <c r="AG3" s="307">
        <v>11</v>
      </c>
      <c r="AH3" s="310"/>
      <c r="AI3" s="309"/>
      <c r="AJ3" s="307">
        <v>12</v>
      </c>
      <c r="AK3" s="310"/>
      <c r="AL3" s="311"/>
      <c r="AM3" s="312" t="s">
        <v>33</v>
      </c>
      <c r="AN3" s="313"/>
      <c r="AO3" s="313"/>
      <c r="AP3" s="313"/>
      <c r="AQ3" s="314"/>
    </row>
    <row r="4" spans="2:43" s="17" customFormat="1" ht="16.5" customHeight="1" x14ac:dyDescent="0.3">
      <c r="B4" s="301"/>
      <c r="C4" s="298" t="s">
        <v>29</v>
      </c>
      <c r="D4" s="300" t="s">
        <v>30</v>
      </c>
      <c r="E4" s="296" t="s">
        <v>36</v>
      </c>
      <c r="F4" s="298" t="s">
        <v>29</v>
      </c>
      <c r="G4" s="300" t="s">
        <v>30</v>
      </c>
      <c r="H4" s="296" t="s">
        <v>36</v>
      </c>
      <c r="I4" s="298" t="s">
        <v>29</v>
      </c>
      <c r="J4" s="300" t="s">
        <v>30</v>
      </c>
      <c r="K4" s="296" t="s">
        <v>36</v>
      </c>
      <c r="L4" s="298" t="s">
        <v>29</v>
      </c>
      <c r="M4" s="300" t="s">
        <v>30</v>
      </c>
      <c r="N4" s="296" t="s">
        <v>36</v>
      </c>
      <c r="O4" s="298" t="s">
        <v>29</v>
      </c>
      <c r="P4" s="300" t="s">
        <v>30</v>
      </c>
      <c r="Q4" s="296" t="s">
        <v>36</v>
      </c>
      <c r="R4" s="298" t="s">
        <v>29</v>
      </c>
      <c r="S4" s="300" t="s">
        <v>30</v>
      </c>
      <c r="T4" s="296" t="s">
        <v>36</v>
      </c>
      <c r="U4" s="298" t="s">
        <v>29</v>
      </c>
      <c r="V4" s="300" t="s">
        <v>30</v>
      </c>
      <c r="W4" s="296" t="s">
        <v>36</v>
      </c>
      <c r="X4" s="298" t="s">
        <v>29</v>
      </c>
      <c r="Y4" s="300" t="s">
        <v>30</v>
      </c>
      <c r="Z4" s="296" t="s">
        <v>36</v>
      </c>
      <c r="AA4" s="298" t="s">
        <v>29</v>
      </c>
      <c r="AB4" s="300" t="s">
        <v>30</v>
      </c>
      <c r="AC4" s="296" t="s">
        <v>36</v>
      </c>
      <c r="AD4" s="298" t="s">
        <v>29</v>
      </c>
      <c r="AE4" s="300" t="s">
        <v>30</v>
      </c>
      <c r="AF4" s="296" t="s">
        <v>36</v>
      </c>
      <c r="AG4" s="298" t="s">
        <v>29</v>
      </c>
      <c r="AH4" s="300" t="s">
        <v>30</v>
      </c>
      <c r="AI4" s="296" t="s">
        <v>36</v>
      </c>
      <c r="AJ4" s="298" t="s">
        <v>29</v>
      </c>
      <c r="AK4" s="300" t="s">
        <v>30</v>
      </c>
      <c r="AL4" s="288" t="s">
        <v>36</v>
      </c>
      <c r="AM4" s="290" t="s">
        <v>44</v>
      </c>
      <c r="AN4" s="291"/>
      <c r="AO4" s="292" t="s">
        <v>45</v>
      </c>
      <c r="AP4" s="293"/>
      <c r="AQ4" s="294" t="s">
        <v>51</v>
      </c>
    </row>
    <row r="5" spans="2:43" s="17" customFormat="1" ht="15" customHeight="1" thickBot="1" x14ac:dyDescent="0.35">
      <c r="B5" s="302"/>
      <c r="C5" s="299"/>
      <c r="D5" s="299"/>
      <c r="E5" s="297"/>
      <c r="F5" s="299"/>
      <c r="G5" s="299"/>
      <c r="H5" s="297"/>
      <c r="I5" s="299"/>
      <c r="J5" s="299"/>
      <c r="K5" s="297"/>
      <c r="L5" s="299"/>
      <c r="M5" s="299"/>
      <c r="N5" s="297"/>
      <c r="O5" s="299"/>
      <c r="P5" s="299"/>
      <c r="Q5" s="297"/>
      <c r="R5" s="299"/>
      <c r="S5" s="299"/>
      <c r="T5" s="297"/>
      <c r="U5" s="299"/>
      <c r="V5" s="299"/>
      <c r="W5" s="297"/>
      <c r="X5" s="299"/>
      <c r="Y5" s="299"/>
      <c r="Z5" s="297"/>
      <c r="AA5" s="299"/>
      <c r="AB5" s="299"/>
      <c r="AC5" s="297"/>
      <c r="AD5" s="299"/>
      <c r="AE5" s="299"/>
      <c r="AF5" s="297"/>
      <c r="AG5" s="299"/>
      <c r="AH5" s="299"/>
      <c r="AI5" s="297"/>
      <c r="AJ5" s="299"/>
      <c r="AK5" s="299"/>
      <c r="AL5" s="289"/>
      <c r="AM5" s="57" t="s">
        <v>31</v>
      </c>
      <c r="AN5" s="58" t="s">
        <v>34</v>
      </c>
      <c r="AO5" s="24" t="s">
        <v>31</v>
      </c>
      <c r="AP5" s="41" t="s">
        <v>32</v>
      </c>
      <c r="AQ5" s="295"/>
    </row>
    <row r="6" spans="2:43" s="17" customFormat="1" ht="35.200000000000003" customHeight="1" thickTop="1" x14ac:dyDescent="0.3">
      <c r="B6" s="30" t="s">
        <v>9</v>
      </c>
      <c r="C6" s="18" t="str">
        <f>IF('1月～3月'!G9=0,"",'1月～3月'!G9)</f>
        <v/>
      </c>
      <c r="D6" s="19" t="str">
        <f>IF('1月～3月'!H9=0,"",'1月～3月'!H9)</f>
        <v/>
      </c>
      <c r="E6" s="35" t="str">
        <f t="shared" ref="E6:E12" si="0">IF(OR(C6="",D6=""),"-",C6-D6)</f>
        <v>-</v>
      </c>
      <c r="F6" s="18" t="str">
        <f>IF('1月～3月'!M9=0,"",'1月～3月'!M9)</f>
        <v/>
      </c>
      <c r="G6" s="19" t="str">
        <f>IF('1月～3月'!N9=0,"",'1月～3月'!N9)</f>
        <v/>
      </c>
      <c r="H6" s="35" t="str">
        <f t="shared" ref="H6:H12" si="1">IF(OR(F6="",G6=""),"-",F6-G6)</f>
        <v>-</v>
      </c>
      <c r="I6" s="18" t="str">
        <f>IF('1月～3月'!S9=0,"",'1月～3月'!S9)</f>
        <v/>
      </c>
      <c r="J6" s="19" t="str">
        <f>IF('1月～3月'!T9=0,"",'1月～3月'!T9)</f>
        <v/>
      </c>
      <c r="K6" s="35" t="str">
        <f t="shared" ref="K6:K12" si="2">IF(OR(I6="",J6=""),"-",I6-J6)</f>
        <v>-</v>
      </c>
      <c r="L6" s="18" t="str">
        <f>IF('4月～6月'!G9=0,"",'4月～6月'!G9)</f>
        <v/>
      </c>
      <c r="M6" s="19" t="str">
        <f>IF('4月～6月'!H9=0,"",'4月～6月'!H9)</f>
        <v/>
      </c>
      <c r="N6" s="35" t="str">
        <f t="shared" ref="N6:N12" si="3">IF(OR(L6="",M6=""),"-",L6-M6)</f>
        <v>-</v>
      </c>
      <c r="O6" s="18" t="str">
        <f>IF('4月～6月'!M9=0,"",'4月～6月'!M9)</f>
        <v/>
      </c>
      <c r="P6" s="19" t="str">
        <f>IF('4月～6月'!N9=0,"",'4月～6月'!N9)</f>
        <v/>
      </c>
      <c r="Q6" s="35" t="str">
        <f t="shared" ref="Q6:Q12" si="4">IF(OR(O6="",P6=""),"-",O6-P6)</f>
        <v>-</v>
      </c>
      <c r="R6" s="18" t="str">
        <f>IF('4月～6月'!S9=0,"",'4月～6月'!S9)</f>
        <v/>
      </c>
      <c r="S6" s="19" t="str">
        <f>IF('4月～6月'!T9=0,"",'4月～6月'!T9)</f>
        <v/>
      </c>
      <c r="T6" s="35" t="str">
        <f t="shared" ref="T6:T12" si="5">IF(OR(R6="",S6=""),"-",R6-S6)</f>
        <v>-</v>
      </c>
      <c r="U6" s="18" t="str">
        <f>IF('7月～9月'!G9=0,"",'7月～9月'!G9)</f>
        <v/>
      </c>
      <c r="V6" s="19" t="str">
        <f>IF('7月～9月'!H9=0,"",'7月～9月'!H9)</f>
        <v/>
      </c>
      <c r="W6" s="35" t="str">
        <f t="shared" ref="W6:W12" si="6">IF(OR(U6="",V6=""),"-",U6-V6)</f>
        <v>-</v>
      </c>
      <c r="X6" s="18" t="str">
        <f>IF('7月～9月'!M9=0,"",'7月～9月'!M9)</f>
        <v/>
      </c>
      <c r="Y6" s="19" t="str">
        <f>IF('7月～9月'!N9=0,"",'7月～9月'!N9)</f>
        <v/>
      </c>
      <c r="Z6" s="35" t="str">
        <f t="shared" ref="Z6:Z12" si="7">IF(OR(X6="",Y6=""),"-",X6-Y6)</f>
        <v>-</v>
      </c>
      <c r="AA6" s="18" t="str">
        <f>IF('7月～9月'!S9=0,"",'7月～9月'!S9)</f>
        <v/>
      </c>
      <c r="AB6" s="19" t="str">
        <f>IF('7月～9月'!T9=0,"",'7月～9月'!T9)</f>
        <v/>
      </c>
      <c r="AC6" s="35" t="str">
        <f t="shared" ref="AC6:AC12" si="8">IF(OR(AA6="",AB6=""),"-",AA6-AB6)</f>
        <v>-</v>
      </c>
      <c r="AD6" s="18" t="str">
        <f>IF('10月～12月'!G9=0,"",'10月～12月'!G9)</f>
        <v/>
      </c>
      <c r="AE6" s="19" t="str">
        <f>IF('10月～12月'!H9=0,"",'10月～12月'!H9)</f>
        <v/>
      </c>
      <c r="AF6" s="35" t="str">
        <f t="shared" ref="AF6:AF12" si="9">IF(OR(AD6="",AE6=""),"-",AD6-AE6)</f>
        <v>-</v>
      </c>
      <c r="AG6" s="18" t="str">
        <f>IF('10月～12月'!M9=0,"",'10月～12月'!M9)</f>
        <v/>
      </c>
      <c r="AH6" s="19" t="str">
        <f>IF('10月～12月'!N9=0,"",'10月～12月'!N9)</f>
        <v/>
      </c>
      <c r="AI6" s="35" t="str">
        <f t="shared" ref="AI6:AI12" si="10">IF(OR(AG6="",AH6=""),"-",AG6-AH6)</f>
        <v>-</v>
      </c>
      <c r="AJ6" s="18" t="str">
        <f>IF('10月～12月'!S9=0,"",'10月～12月'!S9)</f>
        <v/>
      </c>
      <c r="AK6" s="19" t="str">
        <f>IF('10月～12月'!T9=0,"",'10月～12月'!T9)</f>
        <v/>
      </c>
      <c r="AL6" s="35" t="str">
        <f t="shared" ref="AL6:AL12" si="11">IF(OR(AJ6="",AK6=""),"-",AJ6-AK6)</f>
        <v>-</v>
      </c>
      <c r="AM6" s="79" t="str">
        <f t="shared" ref="AM6:AM12" si="12">IF(COUNT(C6,F6,I6,L6,O6,R6,U6,X6,AA6,AD6,AG6,AJ6)=0,"-",SUM(C6,F6,I6,L6,O6,R6,U6,X6,AA6,AD6,AG6,AJ6))</f>
        <v>-</v>
      </c>
      <c r="AN6" s="31" t="str">
        <f t="shared" ref="AN6:AN12" si="13">IF(AM6="-","-",AVERAGE(C6,F6,I6,L6,O6,R6,U6,X6,AA6,AD6,AG6,AJ6))</f>
        <v>-</v>
      </c>
      <c r="AO6" s="32" t="str">
        <f t="shared" ref="AO6:AO12" si="14">IF(COUNT(D6,G6,J6,M6,P6,S6,V6,Y6,AB6,AE6,AH6,AK6)=0,"-",SUM(D6,G6,J6,M6,P6,S6,V6,Y6,AB6,AE6,AH6,AK6))</f>
        <v>-</v>
      </c>
      <c r="AP6" s="44" t="str">
        <f t="shared" ref="AP6:AP12" si="15">IF(AO6="-","-",AVERAGE(D6,G6,J6,M6,P6,S6,V6,Y6,AB6,AE6,AH6,AK6))</f>
        <v>-</v>
      </c>
      <c r="AQ6" s="84" t="str">
        <f t="shared" ref="AQ6:AQ12" si="16">IF(COUNT(E6,H6,K6,N6,Q6,T6,W6,Z6,AC6,AF6,AI6,AL6)=0,"-",SUM(E6,H6,K6,N6,Q6,T6,W6,Z6,AC6,AF6,AI6,AL6))</f>
        <v>-</v>
      </c>
    </row>
    <row r="7" spans="2:43" s="17" customFormat="1" ht="35.200000000000003" customHeight="1" x14ac:dyDescent="0.3">
      <c r="B7" s="36" t="s">
        <v>11</v>
      </c>
      <c r="C7" s="20" t="str">
        <f>IF('1月～3月'!G10=0,"",'1月～3月'!G10)</f>
        <v/>
      </c>
      <c r="D7" s="21" t="str">
        <f>IF('1月～3月'!H10=0,"",'1月～3月'!H10)</f>
        <v/>
      </c>
      <c r="E7" s="37" t="str">
        <f t="shared" si="0"/>
        <v>-</v>
      </c>
      <c r="F7" s="20" t="str">
        <f>IF('1月～3月'!M10=0,"",'1月～3月'!M10)</f>
        <v/>
      </c>
      <c r="G7" s="21" t="str">
        <f>IF('1月～3月'!N10=0,"",'1月～3月'!N10)</f>
        <v/>
      </c>
      <c r="H7" s="37" t="str">
        <f t="shared" si="1"/>
        <v>-</v>
      </c>
      <c r="I7" s="20" t="str">
        <f>IF('1月～3月'!S10=0,"",'1月～3月'!S10)</f>
        <v/>
      </c>
      <c r="J7" s="21" t="str">
        <f>IF('1月～3月'!T10=0,"",'1月～3月'!T10)</f>
        <v/>
      </c>
      <c r="K7" s="37" t="str">
        <f t="shared" si="2"/>
        <v>-</v>
      </c>
      <c r="L7" s="20" t="str">
        <f>IF('4月～6月'!G10=0,"",'4月～6月'!G10)</f>
        <v/>
      </c>
      <c r="M7" s="21" t="str">
        <f>IF('4月～6月'!H10=0,"",'4月～6月'!H10)</f>
        <v/>
      </c>
      <c r="N7" s="37" t="str">
        <f t="shared" si="3"/>
        <v>-</v>
      </c>
      <c r="O7" s="20" t="str">
        <f>IF('4月～6月'!M10=0,"",'4月～6月'!M10)</f>
        <v/>
      </c>
      <c r="P7" s="21" t="str">
        <f>IF('4月～6月'!N10=0,"",'4月～6月'!N10)</f>
        <v/>
      </c>
      <c r="Q7" s="37" t="str">
        <f t="shared" si="4"/>
        <v>-</v>
      </c>
      <c r="R7" s="20" t="str">
        <f>IF('4月～6月'!S10=0,"",'4月～6月'!S10)</f>
        <v/>
      </c>
      <c r="S7" s="21" t="str">
        <f>IF('4月～6月'!T10=0,"",'4月～6月'!T10)</f>
        <v/>
      </c>
      <c r="T7" s="37" t="str">
        <f t="shared" si="5"/>
        <v>-</v>
      </c>
      <c r="U7" s="20" t="str">
        <f>IF('7月～9月'!G10=0,"",'7月～9月'!G10)</f>
        <v/>
      </c>
      <c r="V7" s="21" t="str">
        <f>IF('7月～9月'!H10=0,"",'7月～9月'!H10)</f>
        <v/>
      </c>
      <c r="W7" s="37" t="str">
        <f t="shared" si="6"/>
        <v>-</v>
      </c>
      <c r="X7" s="20" t="str">
        <f>IF('7月～9月'!M10=0,"",'7月～9月'!M10)</f>
        <v/>
      </c>
      <c r="Y7" s="21" t="str">
        <f>IF('7月～9月'!N10=0,"",'7月～9月'!N10)</f>
        <v/>
      </c>
      <c r="Z7" s="37" t="str">
        <f t="shared" si="7"/>
        <v>-</v>
      </c>
      <c r="AA7" s="20" t="str">
        <f>IF('7月～9月'!S10=0,"",'7月～9月'!S10)</f>
        <v/>
      </c>
      <c r="AB7" s="21" t="str">
        <f>IF('7月～9月'!T10=0,"",'7月～9月'!T10)</f>
        <v/>
      </c>
      <c r="AC7" s="37" t="str">
        <f t="shared" si="8"/>
        <v>-</v>
      </c>
      <c r="AD7" s="20" t="str">
        <f>IF('10月～12月'!G10=0,"",'10月～12月'!G10)</f>
        <v/>
      </c>
      <c r="AE7" s="21" t="str">
        <f>IF('10月～12月'!H10=0,"",'10月～12月'!H10)</f>
        <v/>
      </c>
      <c r="AF7" s="37" t="str">
        <f t="shared" si="9"/>
        <v>-</v>
      </c>
      <c r="AG7" s="20" t="str">
        <f>IF('10月～12月'!M10=0,"",'10月～12月'!M10)</f>
        <v/>
      </c>
      <c r="AH7" s="21" t="str">
        <f>IF('10月～12月'!N10=0,"",'10月～12月'!N10)</f>
        <v/>
      </c>
      <c r="AI7" s="37" t="str">
        <f t="shared" si="10"/>
        <v>-</v>
      </c>
      <c r="AJ7" s="20" t="str">
        <f>IF('10月～12月'!S10=0,"",'10月～12月'!S10)</f>
        <v/>
      </c>
      <c r="AK7" s="21" t="str">
        <f>IF('10月～12月'!T10=0,"",'10月～12月'!T10)</f>
        <v/>
      </c>
      <c r="AL7" s="38" t="str">
        <f t="shared" si="11"/>
        <v>-</v>
      </c>
      <c r="AM7" s="71" t="str">
        <f t="shared" si="12"/>
        <v>-</v>
      </c>
      <c r="AN7" s="37" t="str">
        <f t="shared" si="13"/>
        <v>-</v>
      </c>
      <c r="AO7" s="21" t="str">
        <f t="shared" si="14"/>
        <v>-</v>
      </c>
      <c r="AP7" s="75" t="str">
        <f t="shared" si="15"/>
        <v>-</v>
      </c>
      <c r="AQ7" s="77" t="str">
        <f t="shared" si="16"/>
        <v>-</v>
      </c>
    </row>
    <row r="8" spans="2:43" s="17" customFormat="1" ht="35.200000000000003" customHeight="1" x14ac:dyDescent="0.3">
      <c r="B8" s="36" t="s">
        <v>49</v>
      </c>
      <c r="C8" s="20" t="str">
        <f>IF('1月～3月'!G11=0,"",'1月～3月'!G11)</f>
        <v/>
      </c>
      <c r="D8" s="21" t="str">
        <f>IF('1月～3月'!H11=0,"",'1月～3月'!H11)</f>
        <v/>
      </c>
      <c r="E8" s="37" t="str">
        <f t="shared" si="0"/>
        <v>-</v>
      </c>
      <c r="F8" s="20" t="str">
        <f>IF('1月～3月'!M11=0,"",'1月～3月'!M11)</f>
        <v/>
      </c>
      <c r="G8" s="21" t="str">
        <f>IF('1月～3月'!N11=0,"",'1月～3月'!N11)</f>
        <v/>
      </c>
      <c r="H8" s="37" t="str">
        <f t="shared" si="1"/>
        <v>-</v>
      </c>
      <c r="I8" s="20" t="str">
        <f>IF('1月～3月'!S11=0,"",'1月～3月'!S11)</f>
        <v/>
      </c>
      <c r="J8" s="21" t="str">
        <f>IF('1月～3月'!T11=0,"",'1月～3月'!T11)</f>
        <v/>
      </c>
      <c r="K8" s="37" t="str">
        <f t="shared" si="2"/>
        <v>-</v>
      </c>
      <c r="L8" s="20" t="str">
        <f>IF('4月～6月'!G11=0,"",'4月～6月'!G11)</f>
        <v/>
      </c>
      <c r="M8" s="21" t="str">
        <f>IF('4月～6月'!H11=0,"",'4月～6月'!H11)</f>
        <v/>
      </c>
      <c r="N8" s="37" t="str">
        <f t="shared" si="3"/>
        <v>-</v>
      </c>
      <c r="O8" s="20" t="str">
        <f>IF('4月～6月'!M11=0,"",'4月～6月'!M11)</f>
        <v/>
      </c>
      <c r="P8" s="21" t="str">
        <f>IF('4月～6月'!N11=0,"",'4月～6月'!N11)</f>
        <v/>
      </c>
      <c r="Q8" s="37" t="str">
        <f t="shared" si="4"/>
        <v>-</v>
      </c>
      <c r="R8" s="20" t="str">
        <f>IF('4月～6月'!S11=0,"",'4月～6月'!S11)</f>
        <v/>
      </c>
      <c r="S8" s="21" t="str">
        <f>IF('4月～6月'!T11=0,"",'4月～6月'!T11)</f>
        <v/>
      </c>
      <c r="T8" s="37" t="str">
        <f t="shared" si="5"/>
        <v>-</v>
      </c>
      <c r="U8" s="20" t="str">
        <f>IF('7月～9月'!G11=0,"",'7月～9月'!G11)</f>
        <v/>
      </c>
      <c r="V8" s="21" t="str">
        <f>IF('7月～9月'!H11=0,"",'7月～9月'!H11)</f>
        <v/>
      </c>
      <c r="W8" s="37" t="str">
        <f t="shared" si="6"/>
        <v>-</v>
      </c>
      <c r="X8" s="20" t="str">
        <f>IF('7月～9月'!M11=0,"",'7月～9月'!M11)</f>
        <v/>
      </c>
      <c r="Y8" s="21" t="str">
        <f>IF('7月～9月'!N11=0,"",'7月～9月'!N11)</f>
        <v/>
      </c>
      <c r="Z8" s="37" t="str">
        <f t="shared" si="7"/>
        <v>-</v>
      </c>
      <c r="AA8" s="20" t="str">
        <f>IF('7月～9月'!S11=0,"",'7月～9月'!S11)</f>
        <v/>
      </c>
      <c r="AB8" s="21" t="str">
        <f>IF('7月～9月'!T11=0,"",'7月～9月'!T11)</f>
        <v/>
      </c>
      <c r="AC8" s="37" t="str">
        <f t="shared" si="8"/>
        <v>-</v>
      </c>
      <c r="AD8" s="20" t="str">
        <f>IF('10月～12月'!G11=0,"",'10月～12月'!G11)</f>
        <v/>
      </c>
      <c r="AE8" s="21" t="str">
        <f>IF('10月～12月'!H11=0,"",'10月～12月'!H11)</f>
        <v/>
      </c>
      <c r="AF8" s="37" t="str">
        <f t="shared" si="9"/>
        <v>-</v>
      </c>
      <c r="AG8" s="20" t="str">
        <f>IF('10月～12月'!M11=0,"",'10月～12月'!M11)</f>
        <v/>
      </c>
      <c r="AH8" s="21" t="str">
        <f>IF('10月～12月'!N11=0,"",'10月～12月'!N11)</f>
        <v/>
      </c>
      <c r="AI8" s="37" t="str">
        <f t="shared" si="10"/>
        <v>-</v>
      </c>
      <c r="AJ8" s="20" t="str">
        <f>IF('10月～12月'!S11=0,"",'10月～12月'!S11)</f>
        <v/>
      </c>
      <c r="AK8" s="21" t="str">
        <f>IF('10月～12月'!T11=0,"",'10月～12月'!T11)</f>
        <v/>
      </c>
      <c r="AL8" s="38" t="str">
        <f t="shared" si="11"/>
        <v>-</v>
      </c>
      <c r="AM8" s="71" t="str">
        <f t="shared" si="12"/>
        <v>-</v>
      </c>
      <c r="AN8" s="37" t="str">
        <f t="shared" si="13"/>
        <v>-</v>
      </c>
      <c r="AO8" s="21" t="str">
        <f t="shared" si="14"/>
        <v>-</v>
      </c>
      <c r="AP8" s="75" t="str">
        <f t="shared" si="15"/>
        <v>-</v>
      </c>
      <c r="AQ8" s="77" t="str">
        <f t="shared" si="16"/>
        <v>-</v>
      </c>
    </row>
    <row r="9" spans="2:43" s="17" customFormat="1" ht="35.200000000000003" customHeight="1" x14ac:dyDescent="0.3">
      <c r="B9" s="36" t="s">
        <v>12</v>
      </c>
      <c r="C9" s="20" t="str">
        <f>IF('1月～3月'!G12=0,"",'1月～3月'!G12)</f>
        <v/>
      </c>
      <c r="D9" s="21" t="str">
        <f>IF('1月～3月'!H12=0,"",'1月～3月'!H12)</f>
        <v/>
      </c>
      <c r="E9" s="37" t="str">
        <f t="shared" si="0"/>
        <v>-</v>
      </c>
      <c r="F9" s="20" t="str">
        <f>IF('1月～3月'!M12=0,"",'1月～3月'!M12)</f>
        <v/>
      </c>
      <c r="G9" s="21" t="str">
        <f>IF('1月～3月'!N12=0,"",'1月～3月'!N12)</f>
        <v/>
      </c>
      <c r="H9" s="37" t="str">
        <f t="shared" si="1"/>
        <v>-</v>
      </c>
      <c r="I9" s="20" t="str">
        <f>IF('1月～3月'!S12=0,"",'1月～3月'!S12)</f>
        <v/>
      </c>
      <c r="J9" s="21" t="str">
        <f>IF('1月～3月'!T12=0,"",'1月～3月'!T12)</f>
        <v/>
      </c>
      <c r="K9" s="37" t="str">
        <f t="shared" si="2"/>
        <v>-</v>
      </c>
      <c r="L9" s="20" t="str">
        <f>IF('4月～6月'!G12=0,"",'4月～6月'!G12)</f>
        <v/>
      </c>
      <c r="M9" s="21" t="str">
        <f>IF('4月～6月'!H12=0,"",'4月～6月'!H12)</f>
        <v/>
      </c>
      <c r="N9" s="37" t="str">
        <f t="shared" si="3"/>
        <v>-</v>
      </c>
      <c r="O9" s="20" t="str">
        <f>IF('4月～6月'!M12=0,"",'4月～6月'!M12)</f>
        <v/>
      </c>
      <c r="P9" s="21" t="str">
        <f>IF('4月～6月'!N12=0,"",'4月～6月'!N12)</f>
        <v/>
      </c>
      <c r="Q9" s="37" t="str">
        <f t="shared" si="4"/>
        <v>-</v>
      </c>
      <c r="R9" s="20" t="str">
        <f>IF('4月～6月'!S12=0,"",'4月～6月'!S12)</f>
        <v/>
      </c>
      <c r="S9" s="21" t="str">
        <f>IF('4月～6月'!T12=0,"",'4月～6月'!T12)</f>
        <v/>
      </c>
      <c r="T9" s="37" t="str">
        <f t="shared" si="5"/>
        <v>-</v>
      </c>
      <c r="U9" s="20" t="str">
        <f>IF('7月～9月'!G12=0,"",'7月～9月'!G12)</f>
        <v/>
      </c>
      <c r="V9" s="21" t="str">
        <f>IF('7月～9月'!H12=0,"",'7月～9月'!H12)</f>
        <v/>
      </c>
      <c r="W9" s="37" t="str">
        <f t="shared" si="6"/>
        <v>-</v>
      </c>
      <c r="X9" s="20" t="str">
        <f>IF('7月～9月'!M12=0,"",'7月～9月'!M12)</f>
        <v/>
      </c>
      <c r="Y9" s="21" t="str">
        <f>IF('7月～9月'!N12=0,"",'7月～9月'!N12)</f>
        <v/>
      </c>
      <c r="Z9" s="37" t="str">
        <f t="shared" si="7"/>
        <v>-</v>
      </c>
      <c r="AA9" s="20" t="str">
        <f>IF('7月～9月'!S12=0,"",'7月～9月'!S12)</f>
        <v/>
      </c>
      <c r="AB9" s="21" t="str">
        <f>IF('7月～9月'!T12=0,"",'7月～9月'!T12)</f>
        <v/>
      </c>
      <c r="AC9" s="37" t="str">
        <f t="shared" si="8"/>
        <v>-</v>
      </c>
      <c r="AD9" s="20" t="str">
        <f>IF('10月～12月'!G12=0,"",'10月～12月'!G12)</f>
        <v/>
      </c>
      <c r="AE9" s="21" t="str">
        <f>IF('10月～12月'!H12=0,"",'10月～12月'!H12)</f>
        <v/>
      </c>
      <c r="AF9" s="37" t="str">
        <f t="shared" si="9"/>
        <v>-</v>
      </c>
      <c r="AG9" s="20" t="str">
        <f>IF('10月～12月'!M12=0,"",'10月～12月'!M12)</f>
        <v/>
      </c>
      <c r="AH9" s="21" t="str">
        <f>IF('10月～12月'!N12=0,"",'10月～12月'!N12)</f>
        <v/>
      </c>
      <c r="AI9" s="37" t="str">
        <f t="shared" si="10"/>
        <v>-</v>
      </c>
      <c r="AJ9" s="20" t="str">
        <f>IF('10月～12月'!S12=0,"",'10月～12月'!S12)</f>
        <v/>
      </c>
      <c r="AK9" s="21" t="str">
        <f>IF('10月～12月'!T12=0,"",'10月～12月'!T12)</f>
        <v/>
      </c>
      <c r="AL9" s="38" t="str">
        <f t="shared" si="11"/>
        <v>-</v>
      </c>
      <c r="AM9" s="71" t="str">
        <f t="shared" si="12"/>
        <v>-</v>
      </c>
      <c r="AN9" s="37" t="str">
        <f t="shared" si="13"/>
        <v>-</v>
      </c>
      <c r="AO9" s="21" t="str">
        <f t="shared" si="14"/>
        <v>-</v>
      </c>
      <c r="AP9" s="75" t="str">
        <f t="shared" si="15"/>
        <v>-</v>
      </c>
      <c r="AQ9" s="77" t="str">
        <f t="shared" si="16"/>
        <v>-</v>
      </c>
    </row>
    <row r="10" spans="2:43" s="17" customFormat="1" ht="35.200000000000003" customHeight="1" x14ac:dyDescent="0.3">
      <c r="B10" s="39" t="s">
        <v>13</v>
      </c>
      <c r="C10" s="20" t="str">
        <f>IF('1月～3月'!G13=0,"",'1月～3月'!G13)</f>
        <v/>
      </c>
      <c r="D10" s="21" t="str">
        <f>IF('1月～3月'!H13=0,"",'1月～3月'!H13)</f>
        <v/>
      </c>
      <c r="E10" s="37" t="str">
        <f t="shared" si="0"/>
        <v>-</v>
      </c>
      <c r="F10" s="20" t="str">
        <f>IF('1月～3月'!M13=0,"",'1月～3月'!M13)</f>
        <v/>
      </c>
      <c r="G10" s="21" t="str">
        <f>IF('1月～3月'!N13=0,"",'1月～3月'!N13)</f>
        <v/>
      </c>
      <c r="H10" s="37" t="str">
        <f t="shared" si="1"/>
        <v>-</v>
      </c>
      <c r="I10" s="20" t="str">
        <f>IF('1月～3月'!S13=0,"",'1月～3月'!S13)</f>
        <v/>
      </c>
      <c r="J10" s="21" t="str">
        <f>IF('1月～3月'!T13=0,"",'1月～3月'!T13)</f>
        <v/>
      </c>
      <c r="K10" s="37" t="str">
        <f t="shared" si="2"/>
        <v>-</v>
      </c>
      <c r="L10" s="20" t="str">
        <f>IF('4月～6月'!G13=0,"",'4月～6月'!G13)</f>
        <v/>
      </c>
      <c r="M10" s="21" t="str">
        <f>IF('4月～6月'!H13=0,"",'4月～6月'!H13)</f>
        <v/>
      </c>
      <c r="N10" s="37" t="str">
        <f t="shared" si="3"/>
        <v>-</v>
      </c>
      <c r="O10" s="20" t="str">
        <f>IF('4月～6月'!M13=0,"",'4月～6月'!M13)</f>
        <v/>
      </c>
      <c r="P10" s="21" t="str">
        <f>IF('4月～6月'!N13=0,"",'4月～6月'!N13)</f>
        <v/>
      </c>
      <c r="Q10" s="37" t="str">
        <f t="shared" si="4"/>
        <v>-</v>
      </c>
      <c r="R10" s="20" t="str">
        <f>IF('4月～6月'!S13=0,"",'4月～6月'!S13)</f>
        <v/>
      </c>
      <c r="S10" s="21" t="str">
        <f>IF('4月～6月'!T13=0,"",'4月～6月'!T13)</f>
        <v/>
      </c>
      <c r="T10" s="37" t="str">
        <f t="shared" si="5"/>
        <v>-</v>
      </c>
      <c r="U10" s="20" t="str">
        <f>IF('7月～9月'!G13=0,"",'7月～9月'!G13)</f>
        <v/>
      </c>
      <c r="V10" s="21" t="str">
        <f>IF('7月～9月'!H13=0,"",'7月～9月'!H13)</f>
        <v/>
      </c>
      <c r="W10" s="37" t="str">
        <f t="shared" si="6"/>
        <v>-</v>
      </c>
      <c r="X10" s="20" t="str">
        <f>IF('7月～9月'!M13=0,"",'7月～9月'!M13)</f>
        <v/>
      </c>
      <c r="Y10" s="21" t="str">
        <f>IF('7月～9月'!N13=0,"",'7月～9月'!N13)</f>
        <v/>
      </c>
      <c r="Z10" s="37" t="str">
        <f t="shared" si="7"/>
        <v>-</v>
      </c>
      <c r="AA10" s="20" t="str">
        <f>IF('7月～9月'!S13=0,"",'7月～9月'!S13)</f>
        <v/>
      </c>
      <c r="AB10" s="21" t="str">
        <f>IF('7月～9月'!T13=0,"",'7月～9月'!T13)</f>
        <v/>
      </c>
      <c r="AC10" s="37" t="str">
        <f t="shared" si="8"/>
        <v>-</v>
      </c>
      <c r="AD10" s="20" t="str">
        <f>IF('10月～12月'!G13=0,"",'10月～12月'!G13)</f>
        <v/>
      </c>
      <c r="AE10" s="21" t="str">
        <f>IF('10月～12月'!H13=0,"",'10月～12月'!H13)</f>
        <v/>
      </c>
      <c r="AF10" s="37" t="str">
        <f t="shared" si="9"/>
        <v>-</v>
      </c>
      <c r="AG10" s="20" t="str">
        <f>IF('10月～12月'!M13=0,"",'10月～12月'!M13)</f>
        <v/>
      </c>
      <c r="AH10" s="21" t="str">
        <f>IF('10月～12月'!N13=0,"",'10月～12月'!N13)</f>
        <v/>
      </c>
      <c r="AI10" s="37" t="str">
        <f t="shared" si="10"/>
        <v>-</v>
      </c>
      <c r="AJ10" s="20" t="str">
        <f>IF('10月～12月'!S13=0,"",'10月～12月'!S13)</f>
        <v/>
      </c>
      <c r="AK10" s="21" t="str">
        <f>IF('10月～12月'!T13=0,"",'10月～12月'!T13)</f>
        <v/>
      </c>
      <c r="AL10" s="38" t="str">
        <f t="shared" si="11"/>
        <v>-</v>
      </c>
      <c r="AM10" s="71" t="str">
        <f t="shared" si="12"/>
        <v>-</v>
      </c>
      <c r="AN10" s="37" t="str">
        <f t="shared" si="13"/>
        <v>-</v>
      </c>
      <c r="AO10" s="21" t="str">
        <f t="shared" si="14"/>
        <v>-</v>
      </c>
      <c r="AP10" s="75" t="str">
        <f t="shared" si="15"/>
        <v>-</v>
      </c>
      <c r="AQ10" s="77" t="str">
        <f t="shared" si="16"/>
        <v>-</v>
      </c>
    </row>
    <row r="11" spans="2:43" s="17" customFormat="1" ht="35.200000000000003" customHeight="1" x14ac:dyDescent="0.3">
      <c r="B11" s="39" t="s">
        <v>39</v>
      </c>
      <c r="C11" s="20" t="str">
        <f>IF('1月～3月'!G14=0,"",'1月～3月'!G14)</f>
        <v/>
      </c>
      <c r="D11" s="21" t="str">
        <f>IF('1月～3月'!H14=0,"",'1月～3月'!H14)</f>
        <v/>
      </c>
      <c r="E11" s="37" t="str">
        <f t="shared" si="0"/>
        <v>-</v>
      </c>
      <c r="F11" s="20" t="str">
        <f>IF('1月～3月'!M14=0,"",'1月～3月'!M14)</f>
        <v/>
      </c>
      <c r="G11" s="21" t="str">
        <f>IF('1月～3月'!N14=0,"",'1月～3月'!N14)</f>
        <v/>
      </c>
      <c r="H11" s="37" t="str">
        <f t="shared" si="1"/>
        <v>-</v>
      </c>
      <c r="I11" s="20" t="str">
        <f>IF('1月～3月'!S14=0,"",'1月～3月'!S14)</f>
        <v/>
      </c>
      <c r="J11" s="21" t="str">
        <f>IF('1月～3月'!T14=0,"",'1月～3月'!T14)</f>
        <v/>
      </c>
      <c r="K11" s="37" t="str">
        <f t="shared" si="2"/>
        <v>-</v>
      </c>
      <c r="L11" s="20" t="str">
        <f>IF('4月～6月'!G14=0,"",'4月～6月'!G14)</f>
        <v/>
      </c>
      <c r="M11" s="21" t="str">
        <f>IF('4月～6月'!H14=0,"",'4月～6月'!H14)</f>
        <v/>
      </c>
      <c r="N11" s="37" t="str">
        <f t="shared" si="3"/>
        <v>-</v>
      </c>
      <c r="O11" s="20" t="str">
        <f>IF('4月～6月'!M14=0,"",'4月～6月'!M14)</f>
        <v/>
      </c>
      <c r="P11" s="21" t="str">
        <f>IF('4月～6月'!N14=0,"",'4月～6月'!N14)</f>
        <v/>
      </c>
      <c r="Q11" s="37" t="str">
        <f t="shared" si="4"/>
        <v>-</v>
      </c>
      <c r="R11" s="20" t="str">
        <f>IF('4月～6月'!S14=0,"",'4月～6月'!S14)</f>
        <v/>
      </c>
      <c r="S11" s="21" t="str">
        <f>IF('4月～6月'!T14=0,"",'4月～6月'!T14)</f>
        <v/>
      </c>
      <c r="T11" s="37" t="str">
        <f t="shared" si="5"/>
        <v>-</v>
      </c>
      <c r="U11" s="20" t="str">
        <f>IF('7月～9月'!G14=0,"",'7月～9月'!G14)</f>
        <v/>
      </c>
      <c r="V11" s="21" t="str">
        <f>IF('7月～9月'!H14=0,"",'7月～9月'!H14)</f>
        <v/>
      </c>
      <c r="W11" s="37" t="str">
        <f t="shared" si="6"/>
        <v>-</v>
      </c>
      <c r="X11" s="20" t="str">
        <f>IF('7月～9月'!M14=0,"",'7月～9月'!M14)</f>
        <v/>
      </c>
      <c r="Y11" s="21" t="str">
        <f>IF('7月～9月'!N14=0,"",'7月～9月'!N14)</f>
        <v/>
      </c>
      <c r="Z11" s="37" t="str">
        <f t="shared" si="7"/>
        <v>-</v>
      </c>
      <c r="AA11" s="20" t="str">
        <f>IF('7月～9月'!S14=0,"",'7月～9月'!S14)</f>
        <v/>
      </c>
      <c r="AB11" s="21" t="str">
        <f>IF('7月～9月'!T14=0,"",'7月～9月'!T14)</f>
        <v/>
      </c>
      <c r="AC11" s="37" t="str">
        <f t="shared" si="8"/>
        <v>-</v>
      </c>
      <c r="AD11" s="20" t="str">
        <f>IF('10月～12月'!G14=0,"",'10月～12月'!G14)</f>
        <v/>
      </c>
      <c r="AE11" s="21" t="str">
        <f>IF('10月～12月'!H14=0,"",'10月～12月'!H14)</f>
        <v/>
      </c>
      <c r="AF11" s="37" t="str">
        <f t="shared" si="9"/>
        <v>-</v>
      </c>
      <c r="AG11" s="20" t="str">
        <f>IF('10月～12月'!M14=0,"",'10月～12月'!M14)</f>
        <v/>
      </c>
      <c r="AH11" s="21" t="str">
        <f>IF('10月～12月'!N14=0,"",'10月～12月'!N14)</f>
        <v/>
      </c>
      <c r="AI11" s="37" t="str">
        <f t="shared" si="10"/>
        <v>-</v>
      </c>
      <c r="AJ11" s="20" t="str">
        <f>IF('10月～12月'!S14=0,"",'10月～12月'!S14)</f>
        <v/>
      </c>
      <c r="AK11" s="21" t="str">
        <f>IF('10月～12月'!T14=0,"",'10月～12月'!T14)</f>
        <v/>
      </c>
      <c r="AL11" s="38" t="str">
        <f t="shared" si="11"/>
        <v>-</v>
      </c>
      <c r="AM11" s="71" t="str">
        <f t="shared" si="12"/>
        <v>-</v>
      </c>
      <c r="AN11" s="37" t="str">
        <f t="shared" si="13"/>
        <v>-</v>
      </c>
      <c r="AO11" s="21" t="str">
        <f t="shared" si="14"/>
        <v>-</v>
      </c>
      <c r="AP11" s="75" t="str">
        <f t="shared" si="15"/>
        <v>-</v>
      </c>
      <c r="AQ11" s="77" t="str">
        <f t="shared" si="16"/>
        <v>-</v>
      </c>
    </row>
    <row r="12" spans="2:43" s="17" customFormat="1" ht="35.200000000000003" customHeight="1" thickBot="1" x14ac:dyDescent="0.35">
      <c r="B12" s="39" t="s">
        <v>15</v>
      </c>
      <c r="C12" s="20" t="str">
        <f>IF('1月～3月'!G15=0,"",'1月～3月'!G15)</f>
        <v/>
      </c>
      <c r="D12" s="21" t="str">
        <f>IF('1月～3月'!H15=0,"",'1月～3月'!H15)</f>
        <v/>
      </c>
      <c r="E12" s="37" t="str">
        <f t="shared" si="0"/>
        <v>-</v>
      </c>
      <c r="F12" s="20" t="str">
        <f>IF('1月～3月'!M15=0,"",'1月～3月'!M15)</f>
        <v/>
      </c>
      <c r="G12" s="21" t="str">
        <f>IF('1月～3月'!N15=0,"",'1月～3月'!N15)</f>
        <v/>
      </c>
      <c r="H12" s="37" t="str">
        <f t="shared" si="1"/>
        <v>-</v>
      </c>
      <c r="I12" s="20" t="str">
        <f>IF('1月～3月'!S15=0,"",'1月～3月'!S15)</f>
        <v/>
      </c>
      <c r="J12" s="21" t="str">
        <f>IF('1月～3月'!T15=0,"",'1月～3月'!T15)</f>
        <v/>
      </c>
      <c r="K12" s="37" t="str">
        <f t="shared" si="2"/>
        <v>-</v>
      </c>
      <c r="L12" s="20" t="str">
        <f>IF('4月～6月'!G15=0,"",'4月～6月'!G15)</f>
        <v/>
      </c>
      <c r="M12" s="21" t="str">
        <f>IF('4月～6月'!H15=0,"",'4月～6月'!H15)</f>
        <v/>
      </c>
      <c r="N12" s="37" t="str">
        <f t="shared" si="3"/>
        <v>-</v>
      </c>
      <c r="O12" s="20" t="str">
        <f>IF('4月～6月'!M15=0,"",'4月～6月'!M15)</f>
        <v/>
      </c>
      <c r="P12" s="21" t="str">
        <f>IF('4月～6月'!N15=0,"",'4月～6月'!N15)</f>
        <v/>
      </c>
      <c r="Q12" s="37" t="str">
        <f t="shared" si="4"/>
        <v>-</v>
      </c>
      <c r="R12" s="20" t="str">
        <f>IF('4月～6月'!S15=0,"",'4月～6月'!S15)</f>
        <v/>
      </c>
      <c r="S12" s="21" t="str">
        <f>IF('4月～6月'!T15=0,"",'4月～6月'!T15)</f>
        <v/>
      </c>
      <c r="T12" s="37" t="str">
        <f t="shared" si="5"/>
        <v>-</v>
      </c>
      <c r="U12" s="20" t="str">
        <f>IF('7月～9月'!G15=0,"",'7月～9月'!G15)</f>
        <v/>
      </c>
      <c r="V12" s="21" t="str">
        <f>IF('7月～9月'!H15=0,"",'7月～9月'!H15)</f>
        <v/>
      </c>
      <c r="W12" s="37" t="str">
        <f t="shared" si="6"/>
        <v>-</v>
      </c>
      <c r="X12" s="20" t="str">
        <f>IF('7月～9月'!M15=0,"",'7月～9月'!M15)</f>
        <v/>
      </c>
      <c r="Y12" s="21" t="str">
        <f>IF('7月～9月'!N15=0,"",'7月～9月'!N15)</f>
        <v/>
      </c>
      <c r="Z12" s="37" t="str">
        <f t="shared" si="7"/>
        <v>-</v>
      </c>
      <c r="AA12" s="20" t="str">
        <f>IF('7月～9月'!S15=0,"",'7月～9月'!S15)</f>
        <v/>
      </c>
      <c r="AB12" s="21" t="str">
        <f>IF('7月～9月'!T15=0,"",'7月～9月'!T15)</f>
        <v/>
      </c>
      <c r="AC12" s="37" t="str">
        <f t="shared" si="8"/>
        <v>-</v>
      </c>
      <c r="AD12" s="20" t="str">
        <f>IF('10月～12月'!G15=0,"",'10月～12月'!G15)</f>
        <v/>
      </c>
      <c r="AE12" s="21" t="str">
        <f>IF('10月～12月'!H15=0,"",'10月～12月'!H15)</f>
        <v/>
      </c>
      <c r="AF12" s="37" t="str">
        <f t="shared" si="9"/>
        <v>-</v>
      </c>
      <c r="AG12" s="20" t="str">
        <f>IF('10月～12月'!M15=0,"",'10月～12月'!M15)</f>
        <v/>
      </c>
      <c r="AH12" s="21" t="str">
        <f>IF('10月～12月'!N15=0,"",'10月～12月'!N15)</f>
        <v/>
      </c>
      <c r="AI12" s="37" t="str">
        <f t="shared" si="10"/>
        <v>-</v>
      </c>
      <c r="AJ12" s="20" t="str">
        <f>IF('10月～12月'!S15=0,"",'10月～12月'!S15)</f>
        <v/>
      </c>
      <c r="AK12" s="21" t="str">
        <f>IF('10月～12月'!T15=0,"",'10月～12月'!T15)</f>
        <v/>
      </c>
      <c r="AL12" s="40" t="str">
        <f t="shared" si="11"/>
        <v>-</v>
      </c>
      <c r="AM12" s="80" t="str">
        <f t="shared" si="12"/>
        <v>-</v>
      </c>
      <c r="AN12" s="81" t="str">
        <f t="shared" si="13"/>
        <v>-</v>
      </c>
      <c r="AO12" s="82" t="str">
        <f t="shared" si="14"/>
        <v>-</v>
      </c>
      <c r="AP12" s="83" t="str">
        <f t="shared" si="15"/>
        <v>-</v>
      </c>
      <c r="AQ12" s="85" t="str">
        <f t="shared" si="16"/>
        <v>-</v>
      </c>
    </row>
    <row r="13" spans="2:43" s="17" customFormat="1" ht="35.200000000000003" customHeight="1" thickTop="1" x14ac:dyDescent="0.3">
      <c r="B13" s="30" t="s">
        <v>16</v>
      </c>
      <c r="C13" s="59">
        <f t="shared" ref="C13:AQ13" si="17">SUM(C6:C12)</f>
        <v>0</v>
      </c>
      <c r="D13" s="44">
        <f t="shared" si="17"/>
        <v>0</v>
      </c>
      <c r="E13" s="60">
        <f t="shared" si="17"/>
        <v>0</v>
      </c>
      <c r="F13" s="59">
        <f t="shared" si="17"/>
        <v>0</v>
      </c>
      <c r="G13" s="44">
        <f t="shared" si="17"/>
        <v>0</v>
      </c>
      <c r="H13" s="60">
        <f t="shared" si="17"/>
        <v>0</v>
      </c>
      <c r="I13" s="59">
        <f t="shared" si="17"/>
        <v>0</v>
      </c>
      <c r="J13" s="44">
        <f t="shared" si="17"/>
        <v>0</v>
      </c>
      <c r="K13" s="60">
        <f t="shared" si="17"/>
        <v>0</v>
      </c>
      <c r="L13" s="59">
        <f t="shared" si="17"/>
        <v>0</v>
      </c>
      <c r="M13" s="44">
        <f t="shared" si="17"/>
        <v>0</v>
      </c>
      <c r="N13" s="60">
        <f t="shared" si="17"/>
        <v>0</v>
      </c>
      <c r="O13" s="59">
        <f t="shared" si="17"/>
        <v>0</v>
      </c>
      <c r="P13" s="44">
        <f t="shared" si="17"/>
        <v>0</v>
      </c>
      <c r="Q13" s="60">
        <f t="shared" si="17"/>
        <v>0</v>
      </c>
      <c r="R13" s="59">
        <f t="shared" si="17"/>
        <v>0</v>
      </c>
      <c r="S13" s="44">
        <f t="shared" si="17"/>
        <v>0</v>
      </c>
      <c r="T13" s="60">
        <f t="shared" si="17"/>
        <v>0</v>
      </c>
      <c r="U13" s="42">
        <f t="shared" si="17"/>
        <v>0</v>
      </c>
      <c r="V13" s="32">
        <f t="shared" si="17"/>
        <v>0</v>
      </c>
      <c r="W13" s="43">
        <f t="shared" si="17"/>
        <v>0</v>
      </c>
      <c r="X13" s="42">
        <f t="shared" si="17"/>
        <v>0</v>
      </c>
      <c r="Y13" s="32">
        <f t="shared" si="17"/>
        <v>0</v>
      </c>
      <c r="Z13" s="43">
        <f t="shared" si="17"/>
        <v>0</v>
      </c>
      <c r="AA13" s="42">
        <f t="shared" si="17"/>
        <v>0</v>
      </c>
      <c r="AB13" s="32">
        <f t="shared" si="17"/>
        <v>0</v>
      </c>
      <c r="AC13" s="43">
        <f t="shared" si="17"/>
        <v>0</v>
      </c>
      <c r="AD13" s="42">
        <f t="shared" si="17"/>
        <v>0</v>
      </c>
      <c r="AE13" s="32">
        <f t="shared" si="17"/>
        <v>0</v>
      </c>
      <c r="AF13" s="43">
        <f t="shared" si="17"/>
        <v>0</v>
      </c>
      <c r="AG13" s="42">
        <f t="shared" si="17"/>
        <v>0</v>
      </c>
      <c r="AH13" s="32">
        <f t="shared" si="17"/>
        <v>0</v>
      </c>
      <c r="AI13" s="43">
        <f t="shared" si="17"/>
        <v>0</v>
      </c>
      <c r="AJ13" s="42">
        <f t="shared" si="17"/>
        <v>0</v>
      </c>
      <c r="AK13" s="32">
        <f t="shared" si="17"/>
        <v>0</v>
      </c>
      <c r="AL13" s="61">
        <f t="shared" si="17"/>
        <v>0</v>
      </c>
      <c r="AM13" s="62">
        <f t="shared" si="17"/>
        <v>0</v>
      </c>
      <c r="AN13" s="59">
        <f t="shared" si="17"/>
        <v>0</v>
      </c>
      <c r="AO13" s="44">
        <f t="shared" si="17"/>
        <v>0</v>
      </c>
      <c r="AP13" s="32">
        <f t="shared" si="17"/>
        <v>0</v>
      </c>
      <c r="AQ13" s="25">
        <f t="shared" si="17"/>
        <v>0</v>
      </c>
    </row>
    <row r="14" spans="2:43" s="17" customFormat="1" ht="35.200000000000003" customHeight="1" thickBot="1" x14ac:dyDescent="0.35">
      <c r="B14" s="86" t="s">
        <v>28</v>
      </c>
      <c r="C14" s="63">
        <f>C13</f>
        <v>0</v>
      </c>
      <c r="D14" s="64">
        <f>D13</f>
        <v>0</v>
      </c>
      <c r="E14" s="65">
        <f>E13</f>
        <v>0</v>
      </c>
      <c r="F14" s="63">
        <f t="shared" ref="F14:AL14" si="18">C14+F13</f>
        <v>0</v>
      </c>
      <c r="G14" s="64">
        <f t="shared" si="18"/>
        <v>0</v>
      </c>
      <c r="H14" s="65">
        <f t="shared" si="18"/>
        <v>0</v>
      </c>
      <c r="I14" s="63">
        <f t="shared" si="18"/>
        <v>0</v>
      </c>
      <c r="J14" s="64">
        <f t="shared" si="18"/>
        <v>0</v>
      </c>
      <c r="K14" s="65">
        <f t="shared" si="18"/>
        <v>0</v>
      </c>
      <c r="L14" s="63">
        <f t="shared" si="18"/>
        <v>0</v>
      </c>
      <c r="M14" s="64">
        <f>J14+M13</f>
        <v>0</v>
      </c>
      <c r="N14" s="65">
        <f>K14+N13</f>
        <v>0</v>
      </c>
      <c r="O14" s="63">
        <f>L14+O13</f>
        <v>0</v>
      </c>
      <c r="P14" s="64">
        <f t="shared" si="18"/>
        <v>0</v>
      </c>
      <c r="Q14" s="65">
        <f t="shared" si="18"/>
        <v>0</v>
      </c>
      <c r="R14" s="63">
        <f t="shared" si="18"/>
        <v>0</v>
      </c>
      <c r="S14" s="64">
        <f t="shared" si="18"/>
        <v>0</v>
      </c>
      <c r="T14" s="65">
        <f t="shared" si="18"/>
        <v>0</v>
      </c>
      <c r="U14" s="47">
        <f t="shared" si="18"/>
        <v>0</v>
      </c>
      <c r="V14" s="48">
        <f t="shared" si="18"/>
        <v>0</v>
      </c>
      <c r="W14" s="49">
        <f t="shared" si="18"/>
        <v>0</v>
      </c>
      <c r="X14" s="47">
        <f t="shared" si="18"/>
        <v>0</v>
      </c>
      <c r="Y14" s="48">
        <f t="shared" si="18"/>
        <v>0</v>
      </c>
      <c r="Z14" s="49">
        <f t="shared" si="18"/>
        <v>0</v>
      </c>
      <c r="AA14" s="47">
        <f t="shared" si="18"/>
        <v>0</v>
      </c>
      <c r="AB14" s="48">
        <f t="shared" si="18"/>
        <v>0</v>
      </c>
      <c r="AC14" s="49">
        <f t="shared" si="18"/>
        <v>0</v>
      </c>
      <c r="AD14" s="47">
        <f t="shared" si="18"/>
        <v>0</v>
      </c>
      <c r="AE14" s="48">
        <f t="shared" si="18"/>
        <v>0</v>
      </c>
      <c r="AF14" s="49">
        <f t="shared" si="18"/>
        <v>0</v>
      </c>
      <c r="AG14" s="47">
        <f t="shared" si="18"/>
        <v>0</v>
      </c>
      <c r="AH14" s="48">
        <f t="shared" si="18"/>
        <v>0</v>
      </c>
      <c r="AI14" s="49">
        <f t="shared" si="18"/>
        <v>0</v>
      </c>
      <c r="AJ14" s="47">
        <f t="shared" si="18"/>
        <v>0</v>
      </c>
      <c r="AK14" s="48">
        <f t="shared" si="18"/>
        <v>0</v>
      </c>
      <c r="AL14" s="66">
        <f t="shared" si="18"/>
        <v>0</v>
      </c>
      <c r="AM14" s="67"/>
      <c r="AN14" s="68"/>
      <c r="AO14" s="68"/>
      <c r="AP14" s="69"/>
      <c r="AQ14" s="16"/>
    </row>
    <row r="15" spans="2:43" ht="24" customHeight="1" thickBot="1" x14ac:dyDescent="0.35"/>
    <row r="16" spans="2:43" ht="60" customHeight="1" thickBot="1" x14ac:dyDescent="0.35">
      <c r="B16" s="321" t="s">
        <v>27</v>
      </c>
      <c r="C16" s="322"/>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3"/>
      <c r="AN16" s="323"/>
      <c r="AO16" s="323"/>
      <c r="AP16" s="323"/>
      <c r="AQ16" s="324"/>
    </row>
    <row r="17" spans="2:43" s="14" customFormat="1" ht="25.5" customHeight="1" x14ac:dyDescent="0.3">
      <c r="B17" s="13"/>
      <c r="C17" s="333">
        <v>1</v>
      </c>
      <c r="D17" s="334"/>
      <c r="E17" s="335"/>
      <c r="F17" s="333">
        <v>2</v>
      </c>
      <c r="G17" s="334"/>
      <c r="H17" s="335"/>
      <c r="I17" s="333">
        <v>3</v>
      </c>
      <c r="J17" s="336"/>
      <c r="K17" s="335"/>
      <c r="L17" s="333">
        <v>4</v>
      </c>
      <c r="M17" s="336"/>
      <c r="N17" s="335"/>
      <c r="O17" s="333">
        <v>5</v>
      </c>
      <c r="P17" s="336"/>
      <c r="Q17" s="335"/>
      <c r="R17" s="333">
        <v>6</v>
      </c>
      <c r="S17" s="336"/>
      <c r="T17" s="335"/>
      <c r="U17" s="333">
        <v>7</v>
      </c>
      <c r="V17" s="336"/>
      <c r="W17" s="335"/>
      <c r="X17" s="333">
        <v>8</v>
      </c>
      <c r="Y17" s="336"/>
      <c r="Z17" s="335"/>
      <c r="AA17" s="333">
        <v>9</v>
      </c>
      <c r="AB17" s="336"/>
      <c r="AC17" s="335"/>
      <c r="AD17" s="333">
        <v>10</v>
      </c>
      <c r="AE17" s="336"/>
      <c r="AF17" s="335"/>
      <c r="AG17" s="333">
        <v>11</v>
      </c>
      <c r="AH17" s="336"/>
      <c r="AI17" s="335"/>
      <c r="AJ17" s="333">
        <v>12</v>
      </c>
      <c r="AK17" s="336"/>
      <c r="AL17" s="340"/>
      <c r="AM17" s="327" t="s">
        <v>16</v>
      </c>
      <c r="AN17" s="328"/>
      <c r="AO17" s="328"/>
      <c r="AP17" s="328"/>
      <c r="AQ17" s="329"/>
    </row>
    <row r="18" spans="2:43" s="17" customFormat="1" ht="13.75" customHeight="1" x14ac:dyDescent="0.3">
      <c r="B18" s="325"/>
      <c r="C18" s="316" t="s">
        <v>29</v>
      </c>
      <c r="D18" s="317" t="s">
        <v>30</v>
      </c>
      <c r="E18" s="319" t="s">
        <v>35</v>
      </c>
      <c r="F18" s="316" t="s">
        <v>29</v>
      </c>
      <c r="G18" s="317" t="s">
        <v>30</v>
      </c>
      <c r="H18" s="319" t="s">
        <v>35</v>
      </c>
      <c r="I18" s="316" t="s">
        <v>29</v>
      </c>
      <c r="J18" s="317" t="s">
        <v>30</v>
      </c>
      <c r="K18" s="319" t="s">
        <v>35</v>
      </c>
      <c r="L18" s="316" t="s">
        <v>29</v>
      </c>
      <c r="M18" s="317" t="s">
        <v>30</v>
      </c>
      <c r="N18" s="319" t="s">
        <v>35</v>
      </c>
      <c r="O18" s="316" t="s">
        <v>29</v>
      </c>
      <c r="P18" s="317" t="s">
        <v>30</v>
      </c>
      <c r="Q18" s="319" t="s">
        <v>35</v>
      </c>
      <c r="R18" s="316" t="s">
        <v>29</v>
      </c>
      <c r="S18" s="317" t="s">
        <v>30</v>
      </c>
      <c r="T18" s="319" t="s">
        <v>35</v>
      </c>
      <c r="U18" s="316" t="s">
        <v>29</v>
      </c>
      <c r="V18" s="317" t="s">
        <v>30</v>
      </c>
      <c r="W18" s="319" t="s">
        <v>35</v>
      </c>
      <c r="X18" s="316" t="s">
        <v>29</v>
      </c>
      <c r="Y18" s="317" t="s">
        <v>30</v>
      </c>
      <c r="Z18" s="319" t="s">
        <v>35</v>
      </c>
      <c r="AA18" s="316" t="s">
        <v>29</v>
      </c>
      <c r="AB18" s="317" t="s">
        <v>30</v>
      </c>
      <c r="AC18" s="319" t="s">
        <v>35</v>
      </c>
      <c r="AD18" s="316" t="s">
        <v>29</v>
      </c>
      <c r="AE18" s="317" t="s">
        <v>30</v>
      </c>
      <c r="AF18" s="319" t="s">
        <v>35</v>
      </c>
      <c r="AG18" s="316" t="s">
        <v>29</v>
      </c>
      <c r="AH18" s="317" t="s">
        <v>30</v>
      </c>
      <c r="AI18" s="319" t="s">
        <v>35</v>
      </c>
      <c r="AJ18" s="316" t="s">
        <v>29</v>
      </c>
      <c r="AK18" s="337" t="s">
        <v>30</v>
      </c>
      <c r="AL18" s="319" t="s">
        <v>35</v>
      </c>
      <c r="AM18" s="315" t="s">
        <v>29</v>
      </c>
      <c r="AN18" s="316"/>
      <c r="AO18" s="317" t="s">
        <v>30</v>
      </c>
      <c r="AP18" s="330"/>
      <c r="AQ18" s="331" t="s">
        <v>35</v>
      </c>
    </row>
    <row r="19" spans="2:43" s="17" customFormat="1" ht="13.2" thickBot="1" x14ac:dyDescent="0.35">
      <c r="B19" s="326"/>
      <c r="C19" s="318"/>
      <c r="D19" s="318"/>
      <c r="E19" s="320"/>
      <c r="F19" s="318"/>
      <c r="G19" s="318"/>
      <c r="H19" s="320"/>
      <c r="I19" s="318"/>
      <c r="J19" s="318"/>
      <c r="K19" s="320"/>
      <c r="L19" s="318"/>
      <c r="M19" s="318"/>
      <c r="N19" s="320"/>
      <c r="O19" s="318"/>
      <c r="P19" s="318"/>
      <c r="Q19" s="320"/>
      <c r="R19" s="318"/>
      <c r="S19" s="318"/>
      <c r="T19" s="320"/>
      <c r="U19" s="318"/>
      <c r="V19" s="318"/>
      <c r="W19" s="320"/>
      <c r="X19" s="318"/>
      <c r="Y19" s="318"/>
      <c r="Z19" s="320"/>
      <c r="AA19" s="318"/>
      <c r="AB19" s="318"/>
      <c r="AC19" s="320"/>
      <c r="AD19" s="318"/>
      <c r="AE19" s="318"/>
      <c r="AF19" s="320"/>
      <c r="AG19" s="318"/>
      <c r="AH19" s="318"/>
      <c r="AI19" s="320"/>
      <c r="AJ19" s="318"/>
      <c r="AK19" s="338"/>
      <c r="AL19" s="320"/>
      <c r="AM19" s="26" t="s">
        <v>31</v>
      </c>
      <c r="AN19" s="27" t="s">
        <v>32</v>
      </c>
      <c r="AO19" s="28" t="s">
        <v>31</v>
      </c>
      <c r="AP19" s="29" t="s">
        <v>32</v>
      </c>
      <c r="AQ19" s="332"/>
    </row>
    <row r="20" spans="2:43" s="17" customFormat="1" ht="35.200000000000003" customHeight="1" thickTop="1" x14ac:dyDescent="0.3">
      <c r="B20" s="30" t="s">
        <v>9</v>
      </c>
      <c r="C20" s="31" t="str">
        <f>IF('1月～3月'!I9=0,"",'1月～3月'!I9)</f>
        <v/>
      </c>
      <c r="D20" s="32" t="str">
        <f>IF('1月～3月'!J9=0,"",'1月～3月'!J9)</f>
        <v/>
      </c>
      <c r="E20" s="31" t="str">
        <f>IF(OR(C20="",D20=""),"-",C20-D20)</f>
        <v>-</v>
      </c>
      <c r="F20" s="33" t="str">
        <f>IF('1月～3月'!O9=0,"",'1月～3月'!O9)</f>
        <v/>
      </c>
      <c r="G20" s="32" t="str">
        <f>IF('1月～3月'!P9=0,"",'1月～3月'!P9)</f>
        <v/>
      </c>
      <c r="H20" s="31" t="str">
        <f>IF(OR(F20="",G20=""),"-",F20-G20)</f>
        <v>-</v>
      </c>
      <c r="I20" s="33" t="str">
        <f>IF('1月～3月'!U9=0,"",'1月～3月'!U9)</f>
        <v/>
      </c>
      <c r="J20" s="32" t="str">
        <f>IF('1月～3月'!V9=0,"",'1月～3月'!V9)</f>
        <v/>
      </c>
      <c r="K20" s="31" t="str">
        <f>IF(OR(I20="",J20=""),"-",I20-J20)</f>
        <v>-</v>
      </c>
      <c r="L20" s="33" t="str">
        <f>IF('4月～6月'!I9=0,"",'4月～6月'!I9)</f>
        <v/>
      </c>
      <c r="M20" s="32" t="str">
        <f>IF('4月～6月'!J9=0,"",'4月～6月'!J9)</f>
        <v/>
      </c>
      <c r="N20" s="31" t="str">
        <f t="shared" ref="N20:N26" si="19">IF(OR(L20="",M20=""),"-",L20-M20)</f>
        <v>-</v>
      </c>
      <c r="O20" s="33" t="str">
        <f>IF('4月～6月'!O9=0,"",'4月～6月'!O9)</f>
        <v/>
      </c>
      <c r="P20" s="32" t="str">
        <f>IF('4月～6月'!P9=0,"",'4月～6月'!P9)</f>
        <v/>
      </c>
      <c r="Q20" s="31" t="str">
        <f>IF(OR(O20="",P20=""),"-",O20-P20)</f>
        <v>-</v>
      </c>
      <c r="R20" s="33" t="str">
        <f>IF('4月～6月'!U9=0,"",'4月～6月'!U9)</f>
        <v/>
      </c>
      <c r="S20" s="32" t="str">
        <f>IF('4月～6月'!V9=0,"",'4月～6月'!V9)</f>
        <v/>
      </c>
      <c r="T20" s="31" t="str">
        <f>IF(OR(R20="",S20=""),"-",R20-S20)</f>
        <v>-</v>
      </c>
      <c r="U20" s="31" t="str">
        <f>IF('7月～9月'!I9=0,"",'7月～9月'!I9)</f>
        <v/>
      </c>
      <c r="V20" s="32" t="str">
        <f>IF('7月～9月'!J9=0,"",'7月～9月'!J9)</f>
        <v/>
      </c>
      <c r="W20" s="31" t="str">
        <f>IF(OR(U20="",V20=""),"-",U20-V20)</f>
        <v>-</v>
      </c>
      <c r="X20" s="31" t="str">
        <f>IF('7月～9月'!O9=0,"",'7月～9月'!O9)</f>
        <v/>
      </c>
      <c r="Y20" s="32" t="str">
        <f>IF('7月～9月'!P9=0,"",'7月～9月'!P9)</f>
        <v/>
      </c>
      <c r="Z20" s="31" t="str">
        <f>IF(OR(X20="",Y20=""),"-",X20-Y20)</f>
        <v>-</v>
      </c>
      <c r="AA20" s="31" t="str">
        <f>IF('7月～9月'!U9=0,"",'7月～9月'!U9)</f>
        <v/>
      </c>
      <c r="AB20" s="32" t="str">
        <f>IF('7月～9月'!V9=0,"",'7月～9月'!V9)</f>
        <v/>
      </c>
      <c r="AC20" s="31" t="str">
        <f>IF(OR(AA20="",AB20=""),"-",AA20-AB20)</f>
        <v>-</v>
      </c>
      <c r="AD20" s="31" t="str">
        <f>IF('10月～12月'!I9=0,"",'10月～12月'!I9)</f>
        <v/>
      </c>
      <c r="AE20" s="32" t="str">
        <f>IF('10月～12月'!J9=0,"",'10月～12月'!J9)</f>
        <v/>
      </c>
      <c r="AF20" s="31" t="str">
        <f>IF(OR(AD20="",AE20=""),"-",AD20-AE20)</f>
        <v>-</v>
      </c>
      <c r="AG20" s="31" t="str">
        <f>IF('10月～12月'!O9=0,"",'10月～12月'!O9)</f>
        <v/>
      </c>
      <c r="AH20" s="32" t="str">
        <f>IF('10月～12月'!P9=0,"",'10月～12月'!P9)</f>
        <v/>
      </c>
      <c r="AI20" s="31" t="str">
        <f>IF(OR(AG20="",AH20=""),"-",AG20-AH20)</f>
        <v>-</v>
      </c>
      <c r="AJ20" s="31" t="str">
        <f>IF('10月～12月'!U9=0,"",'10月～12月'!U9)</f>
        <v/>
      </c>
      <c r="AK20" s="32" t="str">
        <f>IF('10月～12月'!V9=0,"",'10月～12月'!V9)</f>
        <v/>
      </c>
      <c r="AL20" s="34" t="str">
        <f>IF(OR(AJ20="",AK20=""),"-",AJ20-AK20)</f>
        <v>-</v>
      </c>
      <c r="AM20" s="70" t="str">
        <f t="shared" ref="AM20:AM26" si="20">IF(COUNT(C20,F20,I20,L20,O20,R20,U20,X20,AA20,AD20,AG20,AJ20)=0,"-",SUM(C20,F20,I20,L20,O20,R20,U20,X20,AA20,AD20,AG20,AJ20))</f>
        <v>-</v>
      </c>
      <c r="AN20" s="35" t="str">
        <f t="shared" ref="AN20:AN26" si="21">IF(AM20="-","-",AVERAGE(C20,F20,I20,L20,O20,R20,U20,X20,AA20,AD20,AG20,AJ20))</f>
        <v>-</v>
      </c>
      <c r="AO20" s="19" t="str">
        <f t="shared" ref="AO20:AO26" si="22">IF(COUNT(D20,G20,J20,M20,P20,S20,V20,Y20,AB20,AE20,AH20,AK20)=0,"-",SUM(D20,G20,J20,M20,P20,S20,V20,Y20,AB20,AE20,AH20,AK20))</f>
        <v>-</v>
      </c>
      <c r="AP20" s="74" t="str">
        <f t="shared" ref="AP20:AP26" si="23">IF(AO20="-","-",AVERAGE(D20,G20,J20,M20,P20,S20,V20,Y20,AB20,AE20,AH20,AK20))</f>
        <v>-</v>
      </c>
      <c r="AQ20" s="76" t="str">
        <f t="shared" ref="AQ20:AQ26" si="24">IF(COUNT(E20,H20,K20,N20,Q20,T20,W20,Z20,AC20,AF20,AI20,AL20)=0,"-",SUM(E20,H20,K20,N20,Q20,T20,W20,Z20,AC20,AF20,AI20,AL20))</f>
        <v>-</v>
      </c>
    </row>
    <row r="21" spans="2:43" s="17" customFormat="1" ht="35.200000000000003" customHeight="1" x14ac:dyDescent="0.3">
      <c r="B21" s="36" t="s">
        <v>11</v>
      </c>
      <c r="C21" s="37" t="str">
        <f>IF('1月～3月'!I10=0,"",'1月～3月'!I10)</f>
        <v/>
      </c>
      <c r="D21" s="21" t="str">
        <f>IF('1月～3月'!J10=0,"",'1月～3月'!J10)</f>
        <v/>
      </c>
      <c r="E21" s="37" t="str">
        <f t="shared" ref="E21:E26" si="25">IF(OR(C21="",D21=""),"-",C21-D21)</f>
        <v>-</v>
      </c>
      <c r="F21" s="20" t="str">
        <f>IF('1月～3月'!O10=0,"",'1月～3月'!O10)</f>
        <v/>
      </c>
      <c r="G21" s="21" t="str">
        <f>IF('1月～3月'!P10=0,"",'1月～3月'!P10)</f>
        <v/>
      </c>
      <c r="H21" s="37" t="str">
        <f t="shared" ref="H21:H26" si="26">IF(OR(F21="",G21=""),"-",F21-G21)</f>
        <v>-</v>
      </c>
      <c r="I21" s="20" t="str">
        <f>IF('1月～3月'!U10=0,"",'1月～3月'!U10)</f>
        <v/>
      </c>
      <c r="J21" s="21" t="str">
        <f>IF('1月～3月'!V10=0,"",'1月～3月'!V10)</f>
        <v/>
      </c>
      <c r="K21" s="37" t="str">
        <f t="shared" ref="K21:K26" si="27">IF(OR(I21="",J21=""),"-",I21-J21)</f>
        <v>-</v>
      </c>
      <c r="L21" s="20" t="str">
        <f>IF('4月～6月'!I10=0,"",'4月～6月'!I10)</f>
        <v/>
      </c>
      <c r="M21" s="21" t="str">
        <f>IF('4月～6月'!J10=0,"",'4月～6月'!J10)</f>
        <v/>
      </c>
      <c r="N21" s="37" t="str">
        <f t="shared" si="19"/>
        <v>-</v>
      </c>
      <c r="O21" s="20" t="str">
        <f>IF('4月～6月'!O10=0,"",'4月～6月'!O10)</f>
        <v/>
      </c>
      <c r="P21" s="21" t="str">
        <f>IF('4月～6月'!P10=0,"",'4月～6月'!P10)</f>
        <v/>
      </c>
      <c r="Q21" s="37" t="str">
        <f t="shared" ref="Q21:Q26" si="28">IF(OR(O21="",P21=""),"-",O21-P21)</f>
        <v>-</v>
      </c>
      <c r="R21" s="20" t="str">
        <f>IF('4月～6月'!U10=0,"",'4月～6月'!U10)</f>
        <v/>
      </c>
      <c r="S21" s="21" t="str">
        <f>IF('4月～6月'!V10=0,"",'4月～6月'!V10)</f>
        <v/>
      </c>
      <c r="T21" s="37" t="str">
        <f t="shared" ref="T21:T26" si="29">IF(OR(R21="",S21=""),"-",R21-S21)</f>
        <v>-</v>
      </c>
      <c r="U21" s="37" t="str">
        <f>IF('7月～9月'!I10=0,"",'7月～9月'!I10)</f>
        <v/>
      </c>
      <c r="V21" s="21" t="str">
        <f>IF('7月～9月'!J10=0,"",'7月～9月'!J10)</f>
        <v/>
      </c>
      <c r="W21" s="37" t="str">
        <f t="shared" ref="W21:W26" si="30">IF(OR(U21="",V21=""),"-",U21-V21)</f>
        <v>-</v>
      </c>
      <c r="X21" s="37" t="str">
        <f>IF('7月～9月'!O10=0,"",'7月～9月'!O10)</f>
        <v/>
      </c>
      <c r="Y21" s="21" t="str">
        <f>IF('7月～9月'!P10=0,"",'7月～9月'!P10)</f>
        <v/>
      </c>
      <c r="Z21" s="37" t="str">
        <f t="shared" ref="Z21:Z26" si="31">IF(OR(X21="",Y21=""),"-",X21-Y21)</f>
        <v>-</v>
      </c>
      <c r="AA21" s="37" t="str">
        <f>IF('7月～9月'!U10=0,"",'7月～9月'!U10)</f>
        <v/>
      </c>
      <c r="AB21" s="21" t="str">
        <f>IF('7月～9月'!V10=0,"",'7月～9月'!V10)</f>
        <v/>
      </c>
      <c r="AC21" s="37" t="str">
        <f t="shared" ref="AC21:AC26" si="32">IF(OR(AA21="",AB21=""),"-",AA21-AB21)</f>
        <v>-</v>
      </c>
      <c r="AD21" s="37" t="str">
        <f>IF('10月～12月'!I10=0,"",'10月～12月'!I10)</f>
        <v/>
      </c>
      <c r="AE21" s="21" t="str">
        <f>IF('10月～12月'!J10=0,"",'10月～12月'!J10)</f>
        <v/>
      </c>
      <c r="AF21" s="37" t="str">
        <f t="shared" ref="AF21:AF26" si="33">IF(OR(AD21="",AE21=""),"-",AD21-AE21)</f>
        <v>-</v>
      </c>
      <c r="AG21" s="37" t="str">
        <f>IF('10月～12月'!O10=0,"",'10月～12月'!O10)</f>
        <v/>
      </c>
      <c r="AH21" s="21" t="str">
        <f>IF('10月～12月'!P10=0,"",'10月～12月'!P10)</f>
        <v/>
      </c>
      <c r="AI21" s="37" t="str">
        <f t="shared" ref="AI21:AI26" si="34">IF(OR(AG21="",AH21=""),"-",AG21-AH21)</f>
        <v>-</v>
      </c>
      <c r="AJ21" s="37" t="str">
        <f>IF('10月～12月'!U10=0,"",'10月～12月'!U10)</f>
        <v/>
      </c>
      <c r="AK21" s="21" t="str">
        <f>IF('10月～12月'!V10=0,"",'10月～12月'!V10)</f>
        <v/>
      </c>
      <c r="AL21" s="38" t="str">
        <f t="shared" ref="AL21:AL26" si="35">IF(OR(AJ21="",AK21=""),"-",AJ21-AK21)</f>
        <v>-</v>
      </c>
      <c r="AM21" s="71" t="str">
        <f t="shared" si="20"/>
        <v>-</v>
      </c>
      <c r="AN21" s="37" t="str">
        <f t="shared" si="21"/>
        <v>-</v>
      </c>
      <c r="AO21" s="21" t="str">
        <f t="shared" si="22"/>
        <v>-</v>
      </c>
      <c r="AP21" s="75" t="str">
        <f t="shared" si="23"/>
        <v>-</v>
      </c>
      <c r="AQ21" s="77" t="str">
        <f t="shared" si="24"/>
        <v>-</v>
      </c>
    </row>
    <row r="22" spans="2:43" s="17" customFormat="1" ht="35.200000000000003" customHeight="1" x14ac:dyDescent="0.3">
      <c r="B22" s="36" t="s">
        <v>50</v>
      </c>
      <c r="C22" s="37" t="str">
        <f>IF('1月～3月'!I11=0,"",'1月～3月'!I11)</f>
        <v/>
      </c>
      <c r="D22" s="21" t="str">
        <f>IF('1月～3月'!J11=0,"",'1月～3月'!J11)</f>
        <v/>
      </c>
      <c r="E22" s="37" t="str">
        <f t="shared" si="25"/>
        <v>-</v>
      </c>
      <c r="F22" s="20" t="str">
        <f>IF('1月～3月'!O11=0,"",'1月～3月'!O11)</f>
        <v/>
      </c>
      <c r="G22" s="21" t="str">
        <f>IF('1月～3月'!P11=0,"",'1月～3月'!P11)</f>
        <v/>
      </c>
      <c r="H22" s="37" t="str">
        <f t="shared" si="26"/>
        <v>-</v>
      </c>
      <c r="I22" s="20" t="str">
        <f>IF('1月～3月'!U11=0,"",'1月～3月'!U11)</f>
        <v/>
      </c>
      <c r="J22" s="21" t="str">
        <f>IF('1月～3月'!V11=0,"",'1月～3月'!V11)</f>
        <v/>
      </c>
      <c r="K22" s="37" t="str">
        <f t="shared" si="27"/>
        <v>-</v>
      </c>
      <c r="L22" s="20" t="str">
        <f>IF('4月～6月'!I11=0,"",'4月～6月'!I11)</f>
        <v/>
      </c>
      <c r="M22" s="21" t="str">
        <f>IF('4月～6月'!J11=0,"",'4月～6月'!J11)</f>
        <v/>
      </c>
      <c r="N22" s="37" t="str">
        <f t="shared" si="19"/>
        <v>-</v>
      </c>
      <c r="O22" s="20" t="str">
        <f>IF('4月～6月'!O11=0,"",'4月～6月'!O11)</f>
        <v/>
      </c>
      <c r="P22" s="21" t="str">
        <f>IF('4月～6月'!P11=0,"",'4月～6月'!P11)</f>
        <v/>
      </c>
      <c r="Q22" s="37" t="str">
        <f t="shared" si="28"/>
        <v>-</v>
      </c>
      <c r="R22" s="20" t="str">
        <f>IF('4月～6月'!U11=0,"",'4月～6月'!U11)</f>
        <v/>
      </c>
      <c r="S22" s="21" t="str">
        <f>IF('4月～6月'!V11=0,"",'4月～6月'!V11)</f>
        <v/>
      </c>
      <c r="T22" s="37" t="str">
        <f t="shared" si="29"/>
        <v>-</v>
      </c>
      <c r="U22" s="37" t="str">
        <f>IF('7月～9月'!I11=0,"",'7月～9月'!I11)</f>
        <v/>
      </c>
      <c r="V22" s="21" t="str">
        <f>IF('7月～9月'!J11=0,"",'7月～9月'!J11)</f>
        <v/>
      </c>
      <c r="W22" s="37" t="str">
        <f t="shared" si="30"/>
        <v>-</v>
      </c>
      <c r="X22" s="37" t="str">
        <f>IF('7月～9月'!O11=0,"",'7月～9月'!O11)</f>
        <v/>
      </c>
      <c r="Y22" s="21" t="str">
        <f>IF('7月～9月'!P11=0,"",'7月～9月'!P11)</f>
        <v/>
      </c>
      <c r="Z22" s="37" t="str">
        <f t="shared" si="31"/>
        <v>-</v>
      </c>
      <c r="AA22" s="37" t="str">
        <f>IF('7月～9月'!U11=0,"",'7月～9月'!U11)</f>
        <v/>
      </c>
      <c r="AB22" s="21" t="str">
        <f>IF('7月～9月'!V11=0,"",'7月～9月'!V11)</f>
        <v/>
      </c>
      <c r="AC22" s="37" t="str">
        <f t="shared" si="32"/>
        <v>-</v>
      </c>
      <c r="AD22" s="37" t="str">
        <f>IF('10月～12月'!I11=0,"",'10月～12月'!I11)</f>
        <v/>
      </c>
      <c r="AE22" s="21" t="str">
        <f>IF('10月～12月'!J11=0,"",'10月～12月'!J11)</f>
        <v/>
      </c>
      <c r="AF22" s="37" t="str">
        <f t="shared" si="33"/>
        <v>-</v>
      </c>
      <c r="AG22" s="37" t="str">
        <f>IF('10月～12月'!O11=0,"",'10月～12月'!O11)</f>
        <v/>
      </c>
      <c r="AH22" s="21" t="str">
        <f>IF('10月～12月'!P11=0,"",'10月～12月'!P11)</f>
        <v/>
      </c>
      <c r="AI22" s="37" t="str">
        <f t="shared" si="34"/>
        <v>-</v>
      </c>
      <c r="AJ22" s="37" t="str">
        <f>IF('10月～12月'!U11=0,"",'10月～12月'!U11)</f>
        <v/>
      </c>
      <c r="AK22" s="21" t="str">
        <f>IF('10月～12月'!V11=0,"",'10月～12月'!V11)</f>
        <v/>
      </c>
      <c r="AL22" s="38" t="str">
        <f t="shared" si="35"/>
        <v>-</v>
      </c>
      <c r="AM22" s="71" t="str">
        <f t="shared" si="20"/>
        <v>-</v>
      </c>
      <c r="AN22" s="37" t="str">
        <f t="shared" si="21"/>
        <v>-</v>
      </c>
      <c r="AO22" s="21" t="str">
        <f t="shared" si="22"/>
        <v>-</v>
      </c>
      <c r="AP22" s="75" t="str">
        <f t="shared" si="23"/>
        <v>-</v>
      </c>
      <c r="AQ22" s="77" t="str">
        <f t="shared" si="24"/>
        <v>-</v>
      </c>
    </row>
    <row r="23" spans="2:43" s="17" customFormat="1" ht="35.200000000000003" customHeight="1" x14ac:dyDescent="0.3">
      <c r="B23" s="36" t="s">
        <v>12</v>
      </c>
      <c r="C23" s="37" t="str">
        <f>IF('1月～3月'!I12=0,"",'1月～3月'!I12)</f>
        <v/>
      </c>
      <c r="D23" s="21" t="str">
        <f>IF('1月～3月'!J12=0,"",'1月～3月'!J12)</f>
        <v/>
      </c>
      <c r="E23" s="37" t="str">
        <f t="shared" si="25"/>
        <v>-</v>
      </c>
      <c r="F23" s="20" t="str">
        <f>IF('1月～3月'!O12=0,"",'1月～3月'!O12)</f>
        <v/>
      </c>
      <c r="G23" s="21" t="str">
        <f>IF('1月～3月'!P12=0,"",'1月～3月'!P12)</f>
        <v/>
      </c>
      <c r="H23" s="37" t="str">
        <f t="shared" si="26"/>
        <v>-</v>
      </c>
      <c r="I23" s="20" t="str">
        <f>IF('1月～3月'!U12=0,"",'1月～3月'!U12)</f>
        <v/>
      </c>
      <c r="J23" s="21" t="str">
        <f>IF('1月～3月'!V12=0,"",'1月～3月'!V12)</f>
        <v/>
      </c>
      <c r="K23" s="37" t="str">
        <f t="shared" si="27"/>
        <v>-</v>
      </c>
      <c r="L23" s="20" t="str">
        <f>IF('4月～6月'!I12=0,"",'4月～6月'!I12)</f>
        <v/>
      </c>
      <c r="M23" s="21" t="str">
        <f>IF('4月～6月'!J12=0,"",'4月～6月'!J12)</f>
        <v/>
      </c>
      <c r="N23" s="37" t="str">
        <f t="shared" si="19"/>
        <v>-</v>
      </c>
      <c r="O23" s="20" t="str">
        <f>IF('4月～6月'!O12=0,"",'4月～6月'!O12)</f>
        <v/>
      </c>
      <c r="P23" s="21" t="str">
        <f>IF('4月～6月'!P12=0,"",'4月～6月'!P12)</f>
        <v/>
      </c>
      <c r="Q23" s="37" t="str">
        <f t="shared" si="28"/>
        <v>-</v>
      </c>
      <c r="R23" s="20" t="str">
        <f>IF('4月～6月'!U12=0,"",'4月～6月'!U12)</f>
        <v/>
      </c>
      <c r="S23" s="21" t="str">
        <f>IF('4月～6月'!V12=0,"",'4月～6月'!V12)</f>
        <v/>
      </c>
      <c r="T23" s="37" t="str">
        <f t="shared" si="29"/>
        <v>-</v>
      </c>
      <c r="U23" s="37" t="str">
        <f>IF('7月～9月'!I12=0,"",'7月～9月'!I12)</f>
        <v/>
      </c>
      <c r="V23" s="21" t="str">
        <f>IF('7月～9月'!J12=0,"",'7月～9月'!J12)</f>
        <v/>
      </c>
      <c r="W23" s="37" t="str">
        <f t="shared" si="30"/>
        <v>-</v>
      </c>
      <c r="X23" s="37" t="str">
        <f>IF('7月～9月'!O12=0,"",'7月～9月'!O12)</f>
        <v/>
      </c>
      <c r="Y23" s="21" t="str">
        <f>IF('7月～9月'!P12=0,"",'7月～9月'!P12)</f>
        <v/>
      </c>
      <c r="Z23" s="37" t="str">
        <f t="shared" si="31"/>
        <v>-</v>
      </c>
      <c r="AA23" s="37" t="str">
        <f>IF('7月～9月'!U12=0,"",'7月～9月'!U12)</f>
        <v/>
      </c>
      <c r="AB23" s="21" t="str">
        <f>IF('7月～9月'!V12=0,"",'7月～9月'!V12)</f>
        <v/>
      </c>
      <c r="AC23" s="37" t="str">
        <f t="shared" si="32"/>
        <v>-</v>
      </c>
      <c r="AD23" s="37" t="str">
        <f>IF('10月～12月'!I12=0,"",'10月～12月'!I12)</f>
        <v/>
      </c>
      <c r="AE23" s="21" t="str">
        <f>IF('10月～12月'!J12=0,"",'10月～12月'!J12)</f>
        <v/>
      </c>
      <c r="AF23" s="37" t="str">
        <f t="shared" si="33"/>
        <v>-</v>
      </c>
      <c r="AG23" s="37" t="str">
        <f>IF('10月～12月'!O12=0,"",'10月～12月'!O12)</f>
        <v/>
      </c>
      <c r="AH23" s="21" t="str">
        <f>IF('10月～12月'!P12=0,"",'10月～12月'!P12)</f>
        <v/>
      </c>
      <c r="AI23" s="37" t="str">
        <f t="shared" si="34"/>
        <v>-</v>
      </c>
      <c r="AJ23" s="37" t="str">
        <f>IF('10月～12月'!U12=0,"",'10月～12月'!U12)</f>
        <v/>
      </c>
      <c r="AK23" s="21" t="str">
        <f>IF('10月～12月'!V12=0,"",'10月～12月'!V12)</f>
        <v/>
      </c>
      <c r="AL23" s="38" t="str">
        <f t="shared" si="35"/>
        <v>-</v>
      </c>
      <c r="AM23" s="71" t="str">
        <f t="shared" si="20"/>
        <v>-</v>
      </c>
      <c r="AN23" s="37" t="str">
        <f t="shared" si="21"/>
        <v>-</v>
      </c>
      <c r="AO23" s="21" t="str">
        <f t="shared" si="22"/>
        <v>-</v>
      </c>
      <c r="AP23" s="75" t="str">
        <f t="shared" si="23"/>
        <v>-</v>
      </c>
      <c r="AQ23" s="77" t="str">
        <f t="shared" si="24"/>
        <v>-</v>
      </c>
    </row>
    <row r="24" spans="2:43" s="17" customFormat="1" ht="35.200000000000003" customHeight="1" x14ac:dyDescent="0.3">
      <c r="B24" s="36" t="s">
        <v>13</v>
      </c>
      <c r="C24" s="37" t="str">
        <f>IF('1月～3月'!I13=0,"",'1月～3月'!I13)</f>
        <v/>
      </c>
      <c r="D24" s="21" t="str">
        <f>IF('1月～3月'!J13=0,"",'1月～3月'!J13)</f>
        <v/>
      </c>
      <c r="E24" s="37" t="str">
        <f t="shared" si="25"/>
        <v>-</v>
      </c>
      <c r="F24" s="20" t="str">
        <f>IF('1月～3月'!O13=0,"",'1月～3月'!O13)</f>
        <v/>
      </c>
      <c r="G24" s="21" t="str">
        <f>IF('1月～3月'!P13=0,"",'1月～3月'!P13)</f>
        <v/>
      </c>
      <c r="H24" s="37" t="str">
        <f t="shared" si="26"/>
        <v>-</v>
      </c>
      <c r="I24" s="20" t="str">
        <f>IF('1月～3月'!U13=0,"",'1月～3月'!U13)</f>
        <v/>
      </c>
      <c r="J24" s="21" t="str">
        <f>IF('1月～3月'!V13=0,"",'1月～3月'!V13)</f>
        <v/>
      </c>
      <c r="K24" s="37" t="str">
        <f t="shared" si="27"/>
        <v>-</v>
      </c>
      <c r="L24" s="20" t="str">
        <f>IF('4月～6月'!I13=0,"",'4月～6月'!I13)</f>
        <v/>
      </c>
      <c r="M24" s="21" t="str">
        <f>IF('4月～6月'!J13=0,"",'4月～6月'!J13)</f>
        <v/>
      </c>
      <c r="N24" s="37" t="str">
        <f t="shared" si="19"/>
        <v>-</v>
      </c>
      <c r="O24" s="20" t="str">
        <f>IF('4月～6月'!O13=0,"",'4月～6月'!O13)</f>
        <v/>
      </c>
      <c r="P24" s="21" t="str">
        <f>IF('4月～6月'!P13=0,"",'4月～6月'!P13)</f>
        <v/>
      </c>
      <c r="Q24" s="37" t="str">
        <f t="shared" si="28"/>
        <v>-</v>
      </c>
      <c r="R24" s="20" t="str">
        <f>IF('4月～6月'!U13=0,"",'4月～6月'!U13)</f>
        <v/>
      </c>
      <c r="S24" s="21" t="str">
        <f>IF('4月～6月'!V13=0,"",'4月～6月'!V13)</f>
        <v/>
      </c>
      <c r="T24" s="37" t="str">
        <f t="shared" si="29"/>
        <v>-</v>
      </c>
      <c r="U24" s="37" t="str">
        <f>IF('7月～9月'!I13=0,"",'7月～9月'!I13)</f>
        <v/>
      </c>
      <c r="V24" s="21" t="str">
        <f>IF('7月～9月'!J13=0,"",'7月～9月'!J13)</f>
        <v/>
      </c>
      <c r="W24" s="37" t="str">
        <f t="shared" si="30"/>
        <v>-</v>
      </c>
      <c r="X24" s="37" t="str">
        <f>IF('7月～9月'!O13=0,"",'7月～9月'!O13)</f>
        <v/>
      </c>
      <c r="Y24" s="21" t="str">
        <f>IF('7月～9月'!P13=0,"",'7月～9月'!P13)</f>
        <v/>
      </c>
      <c r="Z24" s="37" t="str">
        <f t="shared" si="31"/>
        <v>-</v>
      </c>
      <c r="AA24" s="37" t="str">
        <f>IF('7月～9月'!U13=0,"",'7月～9月'!U13)</f>
        <v/>
      </c>
      <c r="AB24" s="21" t="str">
        <f>IF('7月～9月'!V13=0,"",'7月～9月'!V13)</f>
        <v/>
      </c>
      <c r="AC24" s="37" t="str">
        <f t="shared" si="32"/>
        <v>-</v>
      </c>
      <c r="AD24" s="37" t="str">
        <f>IF('10月～12月'!I13=0,"",'10月～12月'!I13)</f>
        <v/>
      </c>
      <c r="AE24" s="21" t="str">
        <f>IF('10月～12月'!J13=0,"",'10月～12月'!J13)</f>
        <v/>
      </c>
      <c r="AF24" s="37" t="str">
        <f t="shared" si="33"/>
        <v>-</v>
      </c>
      <c r="AG24" s="37" t="str">
        <f>IF('10月～12月'!O13=0,"",'10月～12月'!O13)</f>
        <v/>
      </c>
      <c r="AH24" s="21" t="str">
        <f>IF('10月～12月'!P13=0,"",'10月～12月'!P13)</f>
        <v/>
      </c>
      <c r="AI24" s="37" t="str">
        <f t="shared" si="34"/>
        <v>-</v>
      </c>
      <c r="AJ24" s="37" t="str">
        <f>IF('10月～12月'!U13=0,"",'10月～12月'!U13)</f>
        <v/>
      </c>
      <c r="AK24" s="21" t="str">
        <f>IF('10月～12月'!V13=0,"",'10月～12月'!V13)</f>
        <v/>
      </c>
      <c r="AL24" s="38" t="str">
        <f t="shared" si="35"/>
        <v>-</v>
      </c>
      <c r="AM24" s="71" t="str">
        <f t="shared" si="20"/>
        <v>-</v>
      </c>
      <c r="AN24" s="37" t="str">
        <f t="shared" si="21"/>
        <v>-</v>
      </c>
      <c r="AO24" s="21" t="str">
        <f t="shared" si="22"/>
        <v>-</v>
      </c>
      <c r="AP24" s="75" t="str">
        <f t="shared" si="23"/>
        <v>-</v>
      </c>
      <c r="AQ24" s="77" t="str">
        <f t="shared" si="24"/>
        <v>-</v>
      </c>
    </row>
    <row r="25" spans="2:43" s="17" customFormat="1" ht="35.200000000000003" customHeight="1" x14ac:dyDescent="0.3">
      <c r="B25" s="36" t="s">
        <v>39</v>
      </c>
      <c r="C25" s="37" t="str">
        <f>IF('1月～3月'!I14=0,"",'1月～3月'!I14)</f>
        <v/>
      </c>
      <c r="D25" s="21" t="str">
        <f>IF('1月～3月'!J14=0,"",'1月～3月'!J14)</f>
        <v/>
      </c>
      <c r="E25" s="37" t="str">
        <f t="shared" si="25"/>
        <v>-</v>
      </c>
      <c r="F25" s="20" t="str">
        <f>IF('1月～3月'!O14=0,"",'1月～3月'!O14)</f>
        <v/>
      </c>
      <c r="G25" s="21" t="str">
        <f>IF('1月～3月'!P14=0,"",'1月～3月'!P14)</f>
        <v/>
      </c>
      <c r="H25" s="37" t="str">
        <f t="shared" si="26"/>
        <v>-</v>
      </c>
      <c r="I25" s="20" t="str">
        <f>IF('1月～3月'!U14=0,"",'1月～3月'!U14)</f>
        <v/>
      </c>
      <c r="J25" s="21" t="str">
        <f>IF('1月～3月'!V14=0,"",'1月～3月'!V14)</f>
        <v/>
      </c>
      <c r="K25" s="37" t="str">
        <f t="shared" si="27"/>
        <v>-</v>
      </c>
      <c r="L25" s="20" t="str">
        <f>IF('4月～6月'!I14=0,"",'4月～6月'!I14)</f>
        <v/>
      </c>
      <c r="M25" s="21" t="str">
        <f>IF('4月～6月'!J14=0,"",'4月～6月'!J14)</f>
        <v/>
      </c>
      <c r="N25" s="37" t="str">
        <f t="shared" si="19"/>
        <v>-</v>
      </c>
      <c r="O25" s="20" t="str">
        <f>IF('4月～6月'!O14=0,"",'4月～6月'!O14)</f>
        <v/>
      </c>
      <c r="P25" s="21" t="str">
        <f>IF('4月～6月'!P14=0,"",'4月～6月'!P14)</f>
        <v/>
      </c>
      <c r="Q25" s="37" t="str">
        <f t="shared" si="28"/>
        <v>-</v>
      </c>
      <c r="R25" s="20" t="str">
        <f>IF('4月～6月'!U14=0,"",'4月～6月'!U14)</f>
        <v/>
      </c>
      <c r="S25" s="21" t="str">
        <f>IF('4月～6月'!V14=0,"",'4月～6月'!V14)</f>
        <v/>
      </c>
      <c r="T25" s="37" t="str">
        <f t="shared" si="29"/>
        <v>-</v>
      </c>
      <c r="U25" s="37" t="str">
        <f>IF('7月～9月'!I14=0,"",'7月～9月'!I14)</f>
        <v/>
      </c>
      <c r="V25" s="21" t="str">
        <f>IF('7月～9月'!J14=0,"",'7月～9月'!J14)</f>
        <v/>
      </c>
      <c r="W25" s="37" t="str">
        <f t="shared" si="30"/>
        <v>-</v>
      </c>
      <c r="X25" s="37" t="str">
        <f>IF('7月～9月'!O14=0,"",'7月～9月'!O14)</f>
        <v/>
      </c>
      <c r="Y25" s="21" t="str">
        <f>IF('7月～9月'!P14=0,"",'7月～9月'!P14)</f>
        <v/>
      </c>
      <c r="Z25" s="37" t="str">
        <f t="shared" si="31"/>
        <v>-</v>
      </c>
      <c r="AA25" s="37" t="str">
        <f>IF('7月～9月'!U14=0,"",'7月～9月'!U14)</f>
        <v/>
      </c>
      <c r="AB25" s="21" t="str">
        <f>IF('7月～9月'!V14=0,"",'7月～9月'!V14)</f>
        <v/>
      </c>
      <c r="AC25" s="37" t="str">
        <f t="shared" si="32"/>
        <v>-</v>
      </c>
      <c r="AD25" s="37" t="str">
        <f>IF('10月～12月'!I14=0,"",'10月～12月'!I14)</f>
        <v/>
      </c>
      <c r="AE25" s="21" t="str">
        <f>IF('10月～12月'!J14=0,"",'10月～12月'!J14)</f>
        <v/>
      </c>
      <c r="AF25" s="37" t="str">
        <f t="shared" si="33"/>
        <v>-</v>
      </c>
      <c r="AG25" s="37" t="str">
        <f>IF('10月～12月'!O14=0,"",'10月～12月'!O14)</f>
        <v/>
      </c>
      <c r="AH25" s="21" t="str">
        <f>IF('10月～12月'!P14=0,"",'10月～12月'!P14)</f>
        <v/>
      </c>
      <c r="AI25" s="37" t="str">
        <f t="shared" si="34"/>
        <v>-</v>
      </c>
      <c r="AJ25" s="37" t="str">
        <f>IF('10月～12月'!U14=0,"",'10月～12月'!U14)</f>
        <v/>
      </c>
      <c r="AK25" s="21" t="str">
        <f>IF('10月～12月'!V14=0,"",'10月～12月'!V14)</f>
        <v/>
      </c>
      <c r="AL25" s="38" t="str">
        <f t="shared" si="35"/>
        <v>-</v>
      </c>
      <c r="AM25" s="71" t="str">
        <f t="shared" si="20"/>
        <v>-</v>
      </c>
      <c r="AN25" s="37" t="str">
        <f t="shared" si="21"/>
        <v>-</v>
      </c>
      <c r="AO25" s="21" t="str">
        <f t="shared" si="22"/>
        <v>-</v>
      </c>
      <c r="AP25" s="75" t="str">
        <f t="shared" si="23"/>
        <v>-</v>
      </c>
      <c r="AQ25" s="77" t="str">
        <f t="shared" si="24"/>
        <v>-</v>
      </c>
    </row>
    <row r="26" spans="2:43" s="17" customFormat="1" ht="35.200000000000003" customHeight="1" thickBot="1" x14ac:dyDescent="0.35">
      <c r="B26" s="36" t="s">
        <v>43</v>
      </c>
      <c r="C26" s="37" t="str">
        <f>IF('1月～3月'!I15=0,"",'1月～3月'!I15)</f>
        <v/>
      </c>
      <c r="D26" s="21" t="str">
        <f>IF('1月～3月'!J15=0,"",'1月～3月'!J15)</f>
        <v/>
      </c>
      <c r="E26" s="37" t="str">
        <f t="shared" si="25"/>
        <v>-</v>
      </c>
      <c r="F26" s="20" t="str">
        <f>IF('1月～3月'!O15=0,"",'1月～3月'!O15)</f>
        <v/>
      </c>
      <c r="G26" s="21" t="str">
        <f>IF('1月～3月'!P15=0,"",'1月～3月'!P15)</f>
        <v/>
      </c>
      <c r="H26" s="37" t="str">
        <f t="shared" si="26"/>
        <v>-</v>
      </c>
      <c r="I26" s="20" t="str">
        <f>IF('1月～3月'!U15=0,"",'1月～3月'!U15)</f>
        <v/>
      </c>
      <c r="J26" s="21" t="str">
        <f>IF('1月～3月'!V15=0,"",'1月～3月'!V15)</f>
        <v/>
      </c>
      <c r="K26" s="37" t="str">
        <f t="shared" si="27"/>
        <v>-</v>
      </c>
      <c r="L26" s="20" t="str">
        <f>IF('4月～6月'!I15=0,"",'4月～6月'!I15)</f>
        <v/>
      </c>
      <c r="M26" s="21" t="str">
        <f>IF('4月～6月'!J15=0,"",'4月～6月'!J15)</f>
        <v/>
      </c>
      <c r="N26" s="37" t="str">
        <f t="shared" si="19"/>
        <v>-</v>
      </c>
      <c r="O26" s="20" t="str">
        <f>IF('4月～6月'!O15=0,"",'4月～6月'!O15)</f>
        <v/>
      </c>
      <c r="P26" s="21" t="str">
        <f>IF('4月～6月'!P15=0,"",'4月～6月'!P15)</f>
        <v/>
      </c>
      <c r="Q26" s="37" t="str">
        <f t="shared" si="28"/>
        <v>-</v>
      </c>
      <c r="R26" s="20" t="str">
        <f>IF('4月～6月'!U15=0,"",'4月～6月'!U15)</f>
        <v/>
      </c>
      <c r="S26" s="21" t="str">
        <f>IF('4月～6月'!V15=0,"",'4月～6月'!V15)</f>
        <v/>
      </c>
      <c r="T26" s="37" t="str">
        <f t="shared" si="29"/>
        <v>-</v>
      </c>
      <c r="U26" s="37" t="str">
        <f>IF('7月～9月'!I15=0,"",'7月～9月'!I15)</f>
        <v/>
      </c>
      <c r="V26" s="21" t="str">
        <f>IF('7月～9月'!J15=0,"",'7月～9月'!J15)</f>
        <v/>
      </c>
      <c r="W26" s="37" t="str">
        <f t="shared" si="30"/>
        <v>-</v>
      </c>
      <c r="X26" s="37" t="str">
        <f>IF('7月～9月'!O15=0,"",'7月～9月'!O15)</f>
        <v/>
      </c>
      <c r="Y26" s="21" t="str">
        <f>IF('7月～9月'!P15=0,"",'7月～9月'!P15)</f>
        <v/>
      </c>
      <c r="Z26" s="37" t="str">
        <f t="shared" si="31"/>
        <v>-</v>
      </c>
      <c r="AA26" s="37" t="str">
        <f>IF('7月～9月'!U15=0,"",'7月～9月'!U15)</f>
        <v/>
      </c>
      <c r="AB26" s="21" t="str">
        <f>IF('7月～9月'!V15=0,"",'7月～9月'!V15)</f>
        <v/>
      </c>
      <c r="AC26" s="37" t="str">
        <f t="shared" si="32"/>
        <v>-</v>
      </c>
      <c r="AD26" s="37" t="str">
        <f>IF('10月～12月'!I15=0,"",'10月～12月'!I15)</f>
        <v/>
      </c>
      <c r="AE26" s="21" t="str">
        <f>IF('10月～12月'!J15=0,"",'10月～12月'!J15)</f>
        <v/>
      </c>
      <c r="AF26" s="37" t="str">
        <f t="shared" si="33"/>
        <v>-</v>
      </c>
      <c r="AG26" s="37" t="str">
        <f>IF('10月～12月'!O15=0,"",'10月～12月'!O15)</f>
        <v/>
      </c>
      <c r="AH26" s="21" t="str">
        <f>IF('10月～12月'!P15=0,"",'10月～12月'!P15)</f>
        <v/>
      </c>
      <c r="AI26" s="37" t="str">
        <f t="shared" si="34"/>
        <v>-</v>
      </c>
      <c r="AJ26" s="37" t="str">
        <f>IF('10月～12月'!U15=0,"",'10月～12月'!U15)</f>
        <v/>
      </c>
      <c r="AK26" s="21" t="str">
        <f>IF('10月～12月'!V15=0,"",'10月～12月'!V15)</f>
        <v/>
      </c>
      <c r="AL26" s="38" t="str">
        <f t="shared" si="35"/>
        <v>-</v>
      </c>
      <c r="AM26" s="72" t="str">
        <f t="shared" si="20"/>
        <v>-</v>
      </c>
      <c r="AN26" s="73" t="str">
        <f t="shared" si="21"/>
        <v>-</v>
      </c>
      <c r="AO26" s="24" t="str">
        <f t="shared" si="22"/>
        <v>-</v>
      </c>
      <c r="AP26" s="41" t="str">
        <f t="shared" si="23"/>
        <v>-</v>
      </c>
      <c r="AQ26" s="78" t="str">
        <f t="shared" si="24"/>
        <v>-</v>
      </c>
    </row>
    <row r="27" spans="2:43" s="17" customFormat="1" ht="35.200000000000003" customHeight="1" thickTop="1" x14ac:dyDescent="0.3">
      <c r="B27" s="30" t="s">
        <v>16</v>
      </c>
      <c r="C27" s="42">
        <f t="shared" ref="C27:AQ27" si="36">SUM(C20:C26)</f>
        <v>0</v>
      </c>
      <c r="D27" s="32">
        <f t="shared" si="36"/>
        <v>0</v>
      </c>
      <c r="E27" s="43">
        <f t="shared" si="36"/>
        <v>0</v>
      </c>
      <c r="F27" s="42">
        <f t="shared" si="36"/>
        <v>0</v>
      </c>
      <c r="G27" s="32">
        <f t="shared" si="36"/>
        <v>0</v>
      </c>
      <c r="H27" s="43">
        <f t="shared" si="36"/>
        <v>0</v>
      </c>
      <c r="I27" s="42">
        <f t="shared" si="36"/>
        <v>0</v>
      </c>
      <c r="J27" s="32">
        <f t="shared" si="36"/>
        <v>0</v>
      </c>
      <c r="K27" s="43">
        <f t="shared" si="36"/>
        <v>0</v>
      </c>
      <c r="L27" s="42">
        <f t="shared" si="36"/>
        <v>0</v>
      </c>
      <c r="M27" s="32">
        <f t="shared" si="36"/>
        <v>0</v>
      </c>
      <c r="N27" s="43">
        <f t="shared" si="36"/>
        <v>0</v>
      </c>
      <c r="O27" s="42">
        <f t="shared" si="36"/>
        <v>0</v>
      </c>
      <c r="P27" s="32">
        <f t="shared" si="36"/>
        <v>0</v>
      </c>
      <c r="Q27" s="43">
        <f t="shared" si="36"/>
        <v>0</v>
      </c>
      <c r="R27" s="42">
        <f t="shared" si="36"/>
        <v>0</v>
      </c>
      <c r="S27" s="32">
        <f t="shared" si="36"/>
        <v>0</v>
      </c>
      <c r="T27" s="43">
        <f t="shared" si="36"/>
        <v>0</v>
      </c>
      <c r="U27" s="42">
        <f t="shared" si="36"/>
        <v>0</v>
      </c>
      <c r="V27" s="32">
        <f t="shared" si="36"/>
        <v>0</v>
      </c>
      <c r="W27" s="43">
        <f t="shared" si="36"/>
        <v>0</v>
      </c>
      <c r="X27" s="42">
        <f t="shared" si="36"/>
        <v>0</v>
      </c>
      <c r="Y27" s="32">
        <f t="shared" si="36"/>
        <v>0</v>
      </c>
      <c r="Z27" s="43">
        <f t="shared" si="36"/>
        <v>0</v>
      </c>
      <c r="AA27" s="42">
        <f t="shared" si="36"/>
        <v>0</v>
      </c>
      <c r="AB27" s="32">
        <f t="shared" si="36"/>
        <v>0</v>
      </c>
      <c r="AC27" s="43">
        <f t="shared" si="36"/>
        <v>0</v>
      </c>
      <c r="AD27" s="42">
        <f t="shared" si="36"/>
        <v>0</v>
      </c>
      <c r="AE27" s="32">
        <f t="shared" si="36"/>
        <v>0</v>
      </c>
      <c r="AF27" s="43">
        <f t="shared" si="36"/>
        <v>0</v>
      </c>
      <c r="AG27" s="42">
        <f t="shared" si="36"/>
        <v>0</v>
      </c>
      <c r="AH27" s="32">
        <f t="shared" si="36"/>
        <v>0</v>
      </c>
      <c r="AI27" s="43">
        <f t="shared" si="36"/>
        <v>0</v>
      </c>
      <c r="AJ27" s="42">
        <f t="shared" si="36"/>
        <v>0</v>
      </c>
      <c r="AK27" s="44">
        <f t="shared" si="36"/>
        <v>0</v>
      </c>
      <c r="AL27" s="45">
        <f t="shared" si="36"/>
        <v>0</v>
      </c>
      <c r="AM27" s="46">
        <f t="shared" si="36"/>
        <v>0</v>
      </c>
      <c r="AN27" s="42">
        <f t="shared" si="36"/>
        <v>0</v>
      </c>
      <c r="AO27" s="32">
        <f t="shared" si="36"/>
        <v>0</v>
      </c>
      <c r="AP27" s="32">
        <f t="shared" si="36"/>
        <v>0</v>
      </c>
      <c r="AQ27" s="25">
        <f t="shared" si="36"/>
        <v>0</v>
      </c>
    </row>
    <row r="28" spans="2:43" s="17" customFormat="1" ht="35.200000000000003" customHeight="1" thickBot="1" x14ac:dyDescent="0.35">
      <c r="B28" s="86" t="s">
        <v>28</v>
      </c>
      <c r="C28" s="47">
        <f>C27</f>
        <v>0</v>
      </c>
      <c r="D28" s="48">
        <f>D27</f>
        <v>0</v>
      </c>
      <c r="E28" s="49">
        <f>E27</f>
        <v>0</v>
      </c>
      <c r="F28" s="47">
        <f t="shared" ref="F28:AL28" si="37">C28+F27</f>
        <v>0</v>
      </c>
      <c r="G28" s="48">
        <f t="shared" si="37"/>
        <v>0</v>
      </c>
      <c r="H28" s="49">
        <f t="shared" si="37"/>
        <v>0</v>
      </c>
      <c r="I28" s="47">
        <f t="shared" si="37"/>
        <v>0</v>
      </c>
      <c r="J28" s="48">
        <f t="shared" si="37"/>
        <v>0</v>
      </c>
      <c r="K28" s="49">
        <f t="shared" si="37"/>
        <v>0</v>
      </c>
      <c r="L28" s="47">
        <f t="shared" si="37"/>
        <v>0</v>
      </c>
      <c r="M28" s="48">
        <f>J28+M27</f>
        <v>0</v>
      </c>
      <c r="N28" s="49">
        <f>K28+N27</f>
        <v>0</v>
      </c>
      <c r="O28" s="47">
        <f>L28+O27</f>
        <v>0</v>
      </c>
      <c r="P28" s="48">
        <f t="shared" si="37"/>
        <v>0</v>
      </c>
      <c r="Q28" s="49">
        <f t="shared" si="37"/>
        <v>0</v>
      </c>
      <c r="R28" s="47">
        <f t="shared" si="37"/>
        <v>0</v>
      </c>
      <c r="S28" s="48">
        <f t="shared" si="37"/>
        <v>0</v>
      </c>
      <c r="T28" s="49">
        <f t="shared" si="37"/>
        <v>0</v>
      </c>
      <c r="U28" s="47">
        <f t="shared" si="37"/>
        <v>0</v>
      </c>
      <c r="V28" s="48">
        <f t="shared" si="37"/>
        <v>0</v>
      </c>
      <c r="W28" s="49">
        <f t="shared" si="37"/>
        <v>0</v>
      </c>
      <c r="X28" s="47">
        <f t="shared" si="37"/>
        <v>0</v>
      </c>
      <c r="Y28" s="48">
        <f t="shared" si="37"/>
        <v>0</v>
      </c>
      <c r="Z28" s="49">
        <f t="shared" si="37"/>
        <v>0</v>
      </c>
      <c r="AA28" s="47">
        <f t="shared" si="37"/>
        <v>0</v>
      </c>
      <c r="AB28" s="48">
        <f t="shared" si="37"/>
        <v>0</v>
      </c>
      <c r="AC28" s="49">
        <f t="shared" si="37"/>
        <v>0</v>
      </c>
      <c r="AD28" s="47">
        <f t="shared" si="37"/>
        <v>0</v>
      </c>
      <c r="AE28" s="48">
        <f t="shared" si="37"/>
        <v>0</v>
      </c>
      <c r="AF28" s="49">
        <f t="shared" si="37"/>
        <v>0</v>
      </c>
      <c r="AG28" s="47">
        <f t="shared" si="37"/>
        <v>0</v>
      </c>
      <c r="AH28" s="48">
        <f t="shared" si="37"/>
        <v>0</v>
      </c>
      <c r="AI28" s="49">
        <f t="shared" si="37"/>
        <v>0</v>
      </c>
      <c r="AJ28" s="47">
        <f t="shared" si="37"/>
        <v>0</v>
      </c>
      <c r="AK28" s="48">
        <f t="shared" si="37"/>
        <v>0</v>
      </c>
      <c r="AL28" s="49">
        <f t="shared" si="37"/>
        <v>0</v>
      </c>
      <c r="AM28" s="50"/>
      <c r="AN28" s="51"/>
      <c r="AO28" s="51"/>
      <c r="AP28" s="52"/>
      <c r="AQ28" s="53"/>
    </row>
    <row r="29" spans="2:43" x14ac:dyDescent="0.3">
      <c r="B29" s="87" t="s">
        <v>53</v>
      </c>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4"/>
      <c r="AO29" s="11"/>
      <c r="AP29" s="12"/>
      <c r="AQ29" s="11"/>
    </row>
    <row r="30" spans="2:43" x14ac:dyDescent="0.3">
      <c r="B30" s="1" t="s">
        <v>54</v>
      </c>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4"/>
      <c r="AO30" s="11"/>
      <c r="AP30" s="12"/>
      <c r="AQ30" s="11"/>
    </row>
    <row r="31" spans="2:43" x14ac:dyDescent="0.3">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4"/>
      <c r="AO31" s="11"/>
      <c r="AP31" s="12"/>
      <c r="AQ31" s="11"/>
    </row>
    <row r="32" spans="2:43" s="17" customFormat="1" ht="6.75" customHeight="1" thickBot="1" x14ac:dyDescent="0.35">
      <c r="B32" s="54"/>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row>
    <row r="33" spans="2:43" s="17" customFormat="1" ht="60" customHeight="1" thickBot="1" x14ac:dyDescent="0.35">
      <c r="B33" s="339" t="s">
        <v>41</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5"/>
      <c r="AN33" s="305"/>
      <c r="AO33" s="305"/>
      <c r="AP33" s="305"/>
      <c r="AQ33" s="306"/>
    </row>
    <row r="34" spans="2:43" s="15" customFormat="1" ht="28.5" customHeight="1" x14ac:dyDescent="0.35">
      <c r="B34" s="56"/>
      <c r="C34" s="307">
        <v>1</v>
      </c>
      <c r="D34" s="308"/>
      <c r="E34" s="309"/>
      <c r="F34" s="307">
        <v>2</v>
      </c>
      <c r="G34" s="308"/>
      <c r="H34" s="309"/>
      <c r="I34" s="307">
        <v>3</v>
      </c>
      <c r="J34" s="310"/>
      <c r="K34" s="309"/>
      <c r="L34" s="307">
        <v>4</v>
      </c>
      <c r="M34" s="310"/>
      <c r="N34" s="309"/>
      <c r="O34" s="307">
        <v>5</v>
      </c>
      <c r="P34" s="310"/>
      <c r="Q34" s="309"/>
      <c r="R34" s="307">
        <v>6</v>
      </c>
      <c r="S34" s="310"/>
      <c r="T34" s="309"/>
      <c r="U34" s="307">
        <v>7</v>
      </c>
      <c r="V34" s="310"/>
      <c r="W34" s="309"/>
      <c r="X34" s="307">
        <v>8</v>
      </c>
      <c r="Y34" s="310"/>
      <c r="Z34" s="309"/>
      <c r="AA34" s="307">
        <v>9</v>
      </c>
      <c r="AB34" s="310"/>
      <c r="AC34" s="309"/>
      <c r="AD34" s="307">
        <v>10</v>
      </c>
      <c r="AE34" s="310"/>
      <c r="AF34" s="309"/>
      <c r="AG34" s="307">
        <v>11</v>
      </c>
      <c r="AH34" s="310"/>
      <c r="AI34" s="309"/>
      <c r="AJ34" s="307">
        <v>12</v>
      </c>
      <c r="AK34" s="310"/>
      <c r="AL34" s="311"/>
      <c r="AM34" s="312" t="s">
        <v>33</v>
      </c>
      <c r="AN34" s="313"/>
      <c r="AO34" s="313"/>
      <c r="AP34" s="313"/>
      <c r="AQ34" s="314"/>
    </row>
    <row r="35" spans="2:43" s="17" customFormat="1" ht="16.5" customHeight="1" x14ac:dyDescent="0.3">
      <c r="B35" s="301"/>
      <c r="C35" s="298" t="s">
        <v>29</v>
      </c>
      <c r="D35" s="300" t="s">
        <v>30</v>
      </c>
      <c r="E35" s="296" t="s">
        <v>36</v>
      </c>
      <c r="F35" s="298" t="s">
        <v>29</v>
      </c>
      <c r="G35" s="300" t="s">
        <v>30</v>
      </c>
      <c r="H35" s="296" t="s">
        <v>36</v>
      </c>
      <c r="I35" s="298" t="s">
        <v>29</v>
      </c>
      <c r="J35" s="300" t="s">
        <v>30</v>
      </c>
      <c r="K35" s="296" t="s">
        <v>36</v>
      </c>
      <c r="L35" s="298" t="s">
        <v>29</v>
      </c>
      <c r="M35" s="300" t="s">
        <v>30</v>
      </c>
      <c r="N35" s="296" t="s">
        <v>36</v>
      </c>
      <c r="O35" s="298" t="s">
        <v>29</v>
      </c>
      <c r="P35" s="300" t="s">
        <v>30</v>
      </c>
      <c r="Q35" s="296" t="s">
        <v>36</v>
      </c>
      <c r="R35" s="298" t="s">
        <v>29</v>
      </c>
      <c r="S35" s="300" t="s">
        <v>30</v>
      </c>
      <c r="T35" s="296" t="s">
        <v>36</v>
      </c>
      <c r="U35" s="298" t="s">
        <v>29</v>
      </c>
      <c r="V35" s="300" t="s">
        <v>30</v>
      </c>
      <c r="W35" s="296" t="s">
        <v>36</v>
      </c>
      <c r="X35" s="298" t="s">
        <v>29</v>
      </c>
      <c r="Y35" s="300" t="s">
        <v>30</v>
      </c>
      <c r="Z35" s="296" t="s">
        <v>36</v>
      </c>
      <c r="AA35" s="298" t="s">
        <v>29</v>
      </c>
      <c r="AB35" s="300" t="s">
        <v>30</v>
      </c>
      <c r="AC35" s="296" t="s">
        <v>36</v>
      </c>
      <c r="AD35" s="298" t="s">
        <v>29</v>
      </c>
      <c r="AE35" s="300" t="s">
        <v>30</v>
      </c>
      <c r="AF35" s="296" t="s">
        <v>36</v>
      </c>
      <c r="AG35" s="298" t="s">
        <v>29</v>
      </c>
      <c r="AH35" s="300" t="s">
        <v>30</v>
      </c>
      <c r="AI35" s="296" t="s">
        <v>36</v>
      </c>
      <c r="AJ35" s="298" t="s">
        <v>29</v>
      </c>
      <c r="AK35" s="300" t="s">
        <v>30</v>
      </c>
      <c r="AL35" s="288" t="s">
        <v>36</v>
      </c>
      <c r="AM35" s="290" t="s">
        <v>44</v>
      </c>
      <c r="AN35" s="291"/>
      <c r="AO35" s="292" t="s">
        <v>45</v>
      </c>
      <c r="AP35" s="293"/>
      <c r="AQ35" s="294" t="s">
        <v>36</v>
      </c>
    </row>
    <row r="36" spans="2:43" s="17" customFormat="1" ht="15" customHeight="1" thickBot="1" x14ac:dyDescent="0.35">
      <c r="B36" s="302"/>
      <c r="C36" s="299"/>
      <c r="D36" s="299"/>
      <c r="E36" s="297"/>
      <c r="F36" s="299"/>
      <c r="G36" s="299"/>
      <c r="H36" s="297"/>
      <c r="I36" s="299"/>
      <c r="J36" s="299"/>
      <c r="K36" s="297"/>
      <c r="L36" s="299"/>
      <c r="M36" s="299"/>
      <c r="N36" s="297"/>
      <c r="O36" s="299"/>
      <c r="P36" s="299"/>
      <c r="Q36" s="297"/>
      <c r="R36" s="299"/>
      <c r="S36" s="299"/>
      <c r="T36" s="297"/>
      <c r="U36" s="299"/>
      <c r="V36" s="299"/>
      <c r="W36" s="297"/>
      <c r="X36" s="299"/>
      <c r="Y36" s="299"/>
      <c r="Z36" s="297"/>
      <c r="AA36" s="299"/>
      <c r="AB36" s="299"/>
      <c r="AC36" s="297"/>
      <c r="AD36" s="299"/>
      <c r="AE36" s="299"/>
      <c r="AF36" s="297"/>
      <c r="AG36" s="299"/>
      <c r="AH36" s="299"/>
      <c r="AI36" s="297"/>
      <c r="AJ36" s="299"/>
      <c r="AK36" s="299"/>
      <c r="AL36" s="289"/>
      <c r="AM36" s="57" t="s">
        <v>31</v>
      </c>
      <c r="AN36" s="58" t="s">
        <v>34</v>
      </c>
      <c r="AO36" s="24" t="s">
        <v>31</v>
      </c>
      <c r="AP36" s="41" t="s">
        <v>32</v>
      </c>
      <c r="AQ36" s="295"/>
    </row>
    <row r="37" spans="2:43" s="17" customFormat="1" ht="35.200000000000003" customHeight="1" thickTop="1" x14ac:dyDescent="0.3">
      <c r="B37" s="30" t="s">
        <v>9</v>
      </c>
      <c r="C37" s="18" t="str">
        <f>IF('1月～3月'!K9=0,"",'1月～3月'!K9)</f>
        <v/>
      </c>
      <c r="D37" s="19" t="str">
        <f>IF('1月～3月'!L9=0,"",'1月～3月'!L9)</f>
        <v/>
      </c>
      <c r="E37" s="35" t="str">
        <f t="shared" ref="E37:E43" si="38">IF(OR(C37="",D37=""),"-",C37-D37)</f>
        <v>-</v>
      </c>
      <c r="F37" s="18" t="str">
        <f>IF('1月～3月'!Q9=0,"",'1月～3月'!Q9)</f>
        <v/>
      </c>
      <c r="G37" s="19" t="str">
        <f>IF('1月～3月'!R9=0,"",'1月～3月'!R9)</f>
        <v/>
      </c>
      <c r="H37" s="35" t="str">
        <f t="shared" ref="H37:H43" si="39">IF(OR(F37="",G37=""),"-",F37-G37)</f>
        <v>-</v>
      </c>
      <c r="I37" s="18" t="str">
        <f>IF('1月～3月'!W9=0,"",'1月～3月'!W9)</f>
        <v/>
      </c>
      <c r="J37" s="19" t="str">
        <f>IF('1月～3月'!X9=0,"",'1月～3月'!X9)</f>
        <v/>
      </c>
      <c r="K37" s="35" t="str">
        <f t="shared" ref="K37:K43" si="40">IF(OR(I37="",J37=""),"-",I37-J37)</f>
        <v>-</v>
      </c>
      <c r="L37" s="18" t="str">
        <f>IF('4月～6月'!K9=0,"",'4月～6月'!K9)</f>
        <v/>
      </c>
      <c r="M37" s="19" t="str">
        <f>IF('4月～6月'!L9=0,"",'4月～6月'!L9)</f>
        <v/>
      </c>
      <c r="N37" s="35" t="str">
        <f t="shared" ref="N37:N43" si="41">IF(OR(L37="",M37=""),"-",L37-M37)</f>
        <v>-</v>
      </c>
      <c r="O37" s="18" t="str">
        <f>IF('4月～6月'!Q9=0,"",'4月～6月'!Q9)</f>
        <v/>
      </c>
      <c r="P37" s="19" t="str">
        <f>IF('4月～6月'!R9=0,"",'4月～6月'!R9)</f>
        <v/>
      </c>
      <c r="Q37" s="35" t="str">
        <f t="shared" ref="Q37:Q43" si="42">IF(OR(O37="",P37=""),"-",O37-P37)</f>
        <v>-</v>
      </c>
      <c r="R37" s="18" t="str">
        <f>IF('4月～6月'!W9=0,"",'4月～6月'!W9)</f>
        <v/>
      </c>
      <c r="S37" s="19" t="str">
        <f>IF('4月～6月'!X9=0,"",'4月～6月'!X9)</f>
        <v/>
      </c>
      <c r="T37" s="35" t="str">
        <f t="shared" ref="T37:T43" si="43">IF(OR(R37="",S37=""),"-",R37-S37)</f>
        <v>-</v>
      </c>
      <c r="U37" s="18" t="str">
        <f>IF('7月～9月'!K9=0,"",'7月～9月'!K9)</f>
        <v/>
      </c>
      <c r="V37" s="19" t="str">
        <f>IF('7月～9月'!L9=0,"",'7月～9月'!L9)</f>
        <v/>
      </c>
      <c r="W37" s="35" t="str">
        <f t="shared" ref="W37:W43" si="44">IF(OR(U37="",V37=""),"-",U37-V37)</f>
        <v>-</v>
      </c>
      <c r="X37" s="18" t="str">
        <f>IF('7月～9月'!Q9=0,"",'7月～9月'!Q9)</f>
        <v/>
      </c>
      <c r="Y37" s="19" t="str">
        <f>IF('7月～9月'!R9=0,"",'7月～9月'!R9)</f>
        <v/>
      </c>
      <c r="Z37" s="35" t="str">
        <f t="shared" ref="Z37:Z43" si="45">IF(OR(X37="",Y37=""),"-",X37-Y37)</f>
        <v>-</v>
      </c>
      <c r="AA37" s="18" t="str">
        <f>IF('7月～9月'!W9=0,"",'7月～9月'!W9)</f>
        <v/>
      </c>
      <c r="AB37" s="19" t="str">
        <f>IF('7月～9月'!X9=0,"",'7月～9月'!X9)</f>
        <v/>
      </c>
      <c r="AC37" s="35" t="str">
        <f t="shared" ref="AC37:AC43" si="46">IF(OR(AA37="",AB37=""),"-",AA37-AB37)</f>
        <v>-</v>
      </c>
      <c r="AD37" s="18" t="str">
        <f>IF('10月～12月'!K9=0,"",'10月～12月'!K9)</f>
        <v/>
      </c>
      <c r="AE37" s="19" t="str">
        <f>IF('10月～12月'!L9=0,"",'10月～12月'!L9)</f>
        <v/>
      </c>
      <c r="AF37" s="35" t="str">
        <f t="shared" ref="AF37:AF43" si="47">IF(OR(AD37="",AE37=""),"-",AD37-AE37)</f>
        <v>-</v>
      </c>
      <c r="AG37" s="18" t="str">
        <f>IF('10月～12月'!Q9=0,"",'10月～12月'!Q9)</f>
        <v/>
      </c>
      <c r="AH37" s="19" t="str">
        <f>IF('10月～12月'!R9=0,"",'10月～12月'!R9)</f>
        <v/>
      </c>
      <c r="AI37" s="35" t="str">
        <f t="shared" ref="AI37:AI43" si="48">IF(OR(AG37="",AH37=""),"-",AG37-AH37)</f>
        <v>-</v>
      </c>
      <c r="AJ37" s="18" t="str">
        <f>IF('10月～12月'!W9=0,"",'10月～12月'!W9)</f>
        <v/>
      </c>
      <c r="AK37" s="19" t="str">
        <f>IF('10月～12月'!X9=0,"",'10月～12月'!X9)</f>
        <v/>
      </c>
      <c r="AL37" s="35" t="str">
        <f t="shared" ref="AL37:AL43" si="49">IF(OR(AJ37="",AK37=""),"-",AJ37-AK37)</f>
        <v>-</v>
      </c>
      <c r="AM37" s="79" t="str">
        <f t="shared" ref="AM37:AM43" si="50">IF(COUNT(C37,F37,I37,L37,O37,R37,U37,X37,AA37,AD37,AG37,AJ37)=0,"-",SUM(C37,F37,I37,L37,O37,R37,U37,X37,AA37,AD37,AG37,AJ37))</f>
        <v>-</v>
      </c>
      <c r="AN37" s="31" t="str">
        <f t="shared" ref="AN37:AN43" si="51">IF(AM37="-","-",AVERAGE(C37,F37,I37,L37,O37,R37,U37,X37,AA37,AD37,AG37,AJ37))</f>
        <v>-</v>
      </c>
      <c r="AO37" s="32" t="str">
        <f t="shared" ref="AO37:AO43" si="52">IF(COUNT(D37,G37,J37,M37,P37,S37,V37,Y37,AB37,AE37,AH37,AK37)=0,"-",SUM(D37,G37,J37,M37,P37,S37,V37,Y37,AB37,AE37,AH37,AK37))</f>
        <v>-</v>
      </c>
      <c r="AP37" s="44" t="str">
        <f t="shared" ref="AP37:AP43" si="53">IF(AO37="-","-",AVERAGE(D37,G37,J37,M37,P37,S37,V37,Y37,AB37,AE37,AH37,AK37))</f>
        <v>-</v>
      </c>
      <c r="AQ37" s="84" t="str">
        <f t="shared" ref="AQ37:AQ43" si="54">IF(COUNT(E37,H37,K37,N37,Q37,T37,W37,Z37,AC37,AF37,AI37,AL37)=0,"-",SUM(E37,H37,K37,N37,Q37,T37,W37,Z37,AC37,AF37,AI37,AL37))</f>
        <v>-</v>
      </c>
    </row>
    <row r="38" spans="2:43" s="17" customFormat="1" ht="35.200000000000003" customHeight="1" x14ac:dyDescent="0.3">
      <c r="B38" s="36" t="s">
        <v>11</v>
      </c>
      <c r="C38" s="20" t="str">
        <f>IF('1月～3月'!K10=0,"",'1月～3月'!K10)</f>
        <v/>
      </c>
      <c r="D38" s="21" t="str">
        <f>IF('1月～3月'!L10=0,"",'1月～3月'!L10)</f>
        <v/>
      </c>
      <c r="E38" s="37" t="str">
        <f t="shared" si="38"/>
        <v>-</v>
      </c>
      <c r="F38" s="20" t="str">
        <f>IF('1月～3月'!Q10=0,"",'1月～3月'!Q10)</f>
        <v/>
      </c>
      <c r="G38" s="21" t="str">
        <f>IF('1月～3月'!R10=0,"",'1月～3月'!R10)</f>
        <v/>
      </c>
      <c r="H38" s="37" t="str">
        <f t="shared" si="39"/>
        <v>-</v>
      </c>
      <c r="I38" s="20" t="str">
        <f>IF('1月～3月'!W10=0,"",'1月～3月'!W10)</f>
        <v/>
      </c>
      <c r="J38" s="21" t="str">
        <f>IF('1月～3月'!X10=0,"",'1月～3月'!X10)</f>
        <v/>
      </c>
      <c r="K38" s="37" t="str">
        <f t="shared" si="40"/>
        <v>-</v>
      </c>
      <c r="L38" s="20" t="str">
        <f>IF('4月～6月'!K10=0,"",'4月～6月'!K10)</f>
        <v/>
      </c>
      <c r="M38" s="21" t="str">
        <f>IF('4月～6月'!L10=0,"",'4月～6月'!L10)</f>
        <v/>
      </c>
      <c r="N38" s="37" t="str">
        <f t="shared" si="41"/>
        <v>-</v>
      </c>
      <c r="O38" s="20" t="str">
        <f>IF('4月～6月'!Q10=0,"",'4月～6月'!Q10)</f>
        <v/>
      </c>
      <c r="P38" s="21" t="str">
        <f>IF('4月～6月'!R10=0,"",'4月～6月'!R10)</f>
        <v/>
      </c>
      <c r="Q38" s="37" t="str">
        <f t="shared" si="42"/>
        <v>-</v>
      </c>
      <c r="R38" s="20" t="str">
        <f>IF('4月～6月'!W10=0,"",'4月～6月'!W10)</f>
        <v/>
      </c>
      <c r="S38" s="21" t="str">
        <f>IF('4月～6月'!X10=0,"",'4月～6月'!X10)</f>
        <v/>
      </c>
      <c r="T38" s="37" t="str">
        <f t="shared" si="43"/>
        <v>-</v>
      </c>
      <c r="U38" s="20" t="str">
        <f>IF('7月～9月'!K10=0,"",'7月～9月'!K10)</f>
        <v/>
      </c>
      <c r="V38" s="21" t="str">
        <f>IF('7月～9月'!L10=0,"",'7月～9月'!L10)</f>
        <v/>
      </c>
      <c r="W38" s="37" t="str">
        <f t="shared" si="44"/>
        <v>-</v>
      </c>
      <c r="X38" s="20" t="str">
        <f>IF('7月～9月'!Q10=0,"",'7月～9月'!Q10)</f>
        <v/>
      </c>
      <c r="Y38" s="21" t="str">
        <f>IF('7月～9月'!R10=0,"",'7月～9月'!R10)</f>
        <v/>
      </c>
      <c r="Z38" s="37" t="str">
        <f t="shared" si="45"/>
        <v>-</v>
      </c>
      <c r="AA38" s="20" t="str">
        <f>IF('7月～9月'!W10=0,"",'7月～9月'!W10)</f>
        <v/>
      </c>
      <c r="AB38" s="21" t="str">
        <f>IF('7月～9月'!X10=0,"",'7月～9月'!X10)</f>
        <v/>
      </c>
      <c r="AC38" s="37" t="str">
        <f t="shared" si="46"/>
        <v>-</v>
      </c>
      <c r="AD38" s="20" t="str">
        <f>IF('10月～12月'!K10=0,"",'10月～12月'!K10)</f>
        <v/>
      </c>
      <c r="AE38" s="21" t="str">
        <f>IF('10月～12月'!L10=0,"",'10月～12月'!L10)</f>
        <v/>
      </c>
      <c r="AF38" s="37" t="str">
        <f t="shared" si="47"/>
        <v>-</v>
      </c>
      <c r="AG38" s="20" t="str">
        <f>IF('10月～12月'!Q10=0,"",'10月～12月'!Q10)</f>
        <v/>
      </c>
      <c r="AH38" s="21" t="str">
        <f>IF('10月～12月'!R10=0,"",'10月～12月'!R10)</f>
        <v/>
      </c>
      <c r="AI38" s="37" t="str">
        <f t="shared" si="48"/>
        <v>-</v>
      </c>
      <c r="AJ38" s="20" t="str">
        <f>IF('10月～12月'!W10=0,"",'10月～12月'!W10)</f>
        <v/>
      </c>
      <c r="AK38" s="21" t="str">
        <f>IF('10月～12月'!X10=0,"",'10月～12月'!X10)</f>
        <v/>
      </c>
      <c r="AL38" s="38" t="str">
        <f t="shared" si="49"/>
        <v>-</v>
      </c>
      <c r="AM38" s="71" t="str">
        <f t="shared" si="50"/>
        <v>-</v>
      </c>
      <c r="AN38" s="37" t="str">
        <f t="shared" si="51"/>
        <v>-</v>
      </c>
      <c r="AO38" s="21" t="str">
        <f t="shared" si="52"/>
        <v>-</v>
      </c>
      <c r="AP38" s="75" t="str">
        <f t="shared" si="53"/>
        <v>-</v>
      </c>
      <c r="AQ38" s="77" t="str">
        <f t="shared" si="54"/>
        <v>-</v>
      </c>
    </row>
    <row r="39" spans="2:43" s="17" customFormat="1" ht="35.200000000000003" customHeight="1" x14ac:dyDescent="0.3">
      <c r="B39" s="36" t="s">
        <v>50</v>
      </c>
      <c r="C39" s="20" t="str">
        <f>IF('1月～3月'!K11=0,"",'1月～3月'!K11)</f>
        <v/>
      </c>
      <c r="D39" s="21" t="str">
        <f>IF('1月～3月'!L11=0,"",'1月～3月'!L11)</f>
        <v/>
      </c>
      <c r="E39" s="37" t="str">
        <f t="shared" si="38"/>
        <v>-</v>
      </c>
      <c r="F39" s="20" t="str">
        <f>IF('1月～3月'!Q11=0,"",'1月～3月'!Q11)</f>
        <v/>
      </c>
      <c r="G39" s="21" t="str">
        <f>IF('1月～3月'!R11=0,"",'1月～3月'!R11)</f>
        <v/>
      </c>
      <c r="H39" s="37" t="str">
        <f t="shared" si="39"/>
        <v>-</v>
      </c>
      <c r="I39" s="20" t="str">
        <f>IF('1月～3月'!W11=0,"",'1月～3月'!W11)</f>
        <v/>
      </c>
      <c r="J39" s="21" t="str">
        <f>IF('1月～3月'!X11=0,"",'1月～3月'!X11)</f>
        <v/>
      </c>
      <c r="K39" s="37" t="str">
        <f t="shared" si="40"/>
        <v>-</v>
      </c>
      <c r="L39" s="20" t="str">
        <f>IF('4月～6月'!K11=0,"",'4月～6月'!K11)</f>
        <v/>
      </c>
      <c r="M39" s="21" t="str">
        <f>IF('4月～6月'!L11=0,"",'4月～6月'!L11)</f>
        <v/>
      </c>
      <c r="N39" s="37" t="str">
        <f t="shared" si="41"/>
        <v>-</v>
      </c>
      <c r="O39" s="20" t="str">
        <f>IF('4月～6月'!Q11=0,"",'4月～6月'!Q11)</f>
        <v/>
      </c>
      <c r="P39" s="21" t="str">
        <f>IF('4月～6月'!R11=0,"",'4月～6月'!R11)</f>
        <v/>
      </c>
      <c r="Q39" s="37" t="str">
        <f t="shared" si="42"/>
        <v>-</v>
      </c>
      <c r="R39" s="20" t="str">
        <f>IF('4月～6月'!W11=0,"",'4月～6月'!W11)</f>
        <v/>
      </c>
      <c r="S39" s="21" t="str">
        <f>IF('4月～6月'!X11=0,"",'4月～6月'!X11)</f>
        <v/>
      </c>
      <c r="T39" s="37" t="str">
        <f t="shared" si="43"/>
        <v>-</v>
      </c>
      <c r="U39" s="20" t="str">
        <f>IF('7月～9月'!K11=0,"",'7月～9月'!K11)</f>
        <v/>
      </c>
      <c r="V39" s="21" t="str">
        <f>IF('7月～9月'!L11=0,"",'7月～9月'!L11)</f>
        <v/>
      </c>
      <c r="W39" s="37" t="str">
        <f t="shared" si="44"/>
        <v>-</v>
      </c>
      <c r="X39" s="20" t="str">
        <f>IF('7月～9月'!Q11=0,"",'7月～9月'!Q11)</f>
        <v/>
      </c>
      <c r="Y39" s="21" t="str">
        <f>IF('7月～9月'!R11=0,"",'7月～9月'!R11)</f>
        <v/>
      </c>
      <c r="Z39" s="37" t="str">
        <f t="shared" si="45"/>
        <v>-</v>
      </c>
      <c r="AA39" s="20" t="str">
        <f>IF('7月～9月'!W11=0,"",'7月～9月'!W11)</f>
        <v/>
      </c>
      <c r="AB39" s="21" t="str">
        <f>IF('7月～9月'!X11=0,"",'7月～9月'!X11)</f>
        <v/>
      </c>
      <c r="AC39" s="37" t="str">
        <f t="shared" si="46"/>
        <v>-</v>
      </c>
      <c r="AD39" s="20" t="str">
        <f>IF('10月～12月'!K11=0,"",'10月～12月'!K11)</f>
        <v/>
      </c>
      <c r="AE39" s="21" t="str">
        <f>IF('10月～12月'!L11=0,"",'10月～12月'!L11)</f>
        <v/>
      </c>
      <c r="AF39" s="37" t="str">
        <f t="shared" si="47"/>
        <v>-</v>
      </c>
      <c r="AG39" s="20" t="str">
        <f>IF('10月～12月'!Q11=0,"",'10月～12月'!Q11)</f>
        <v/>
      </c>
      <c r="AH39" s="21" t="str">
        <f>IF('10月～12月'!R11=0,"",'10月～12月'!R11)</f>
        <v/>
      </c>
      <c r="AI39" s="37" t="str">
        <f t="shared" si="48"/>
        <v>-</v>
      </c>
      <c r="AJ39" s="20" t="str">
        <f>IF('10月～12月'!W11=0,"",'10月～12月'!W11)</f>
        <v/>
      </c>
      <c r="AK39" s="21" t="str">
        <f>IF('10月～12月'!X11=0,"",'10月～12月'!X11)</f>
        <v/>
      </c>
      <c r="AL39" s="38" t="str">
        <f t="shared" si="49"/>
        <v>-</v>
      </c>
      <c r="AM39" s="71" t="str">
        <f t="shared" si="50"/>
        <v>-</v>
      </c>
      <c r="AN39" s="37" t="str">
        <f t="shared" si="51"/>
        <v>-</v>
      </c>
      <c r="AO39" s="21" t="str">
        <f t="shared" si="52"/>
        <v>-</v>
      </c>
      <c r="AP39" s="75" t="str">
        <f t="shared" si="53"/>
        <v>-</v>
      </c>
      <c r="AQ39" s="77" t="str">
        <f t="shared" si="54"/>
        <v>-</v>
      </c>
    </row>
    <row r="40" spans="2:43" s="17" customFormat="1" ht="35.200000000000003" customHeight="1" x14ac:dyDescent="0.3">
      <c r="B40" s="36" t="s">
        <v>12</v>
      </c>
      <c r="C40" s="20" t="str">
        <f>IF('1月～3月'!K12=0,"",'1月～3月'!K12)</f>
        <v/>
      </c>
      <c r="D40" s="21" t="str">
        <f>IF('1月～3月'!L12=0,"",'1月～3月'!L12)</f>
        <v/>
      </c>
      <c r="E40" s="37" t="str">
        <f t="shared" si="38"/>
        <v>-</v>
      </c>
      <c r="F40" s="20" t="str">
        <f>IF('1月～3月'!Q12=0,"",'1月～3月'!Q12)</f>
        <v/>
      </c>
      <c r="G40" s="21" t="str">
        <f>IF('1月～3月'!R12=0,"",'1月～3月'!R12)</f>
        <v/>
      </c>
      <c r="H40" s="37" t="str">
        <f t="shared" si="39"/>
        <v>-</v>
      </c>
      <c r="I40" s="20" t="str">
        <f>IF('1月～3月'!W12=0,"",'1月～3月'!W12)</f>
        <v/>
      </c>
      <c r="J40" s="21" t="str">
        <f>IF('1月～3月'!X12=0,"",'1月～3月'!X12)</f>
        <v/>
      </c>
      <c r="K40" s="37" t="str">
        <f t="shared" si="40"/>
        <v>-</v>
      </c>
      <c r="L40" s="20" t="str">
        <f>IF('4月～6月'!K12=0,"",'4月～6月'!K12)</f>
        <v/>
      </c>
      <c r="M40" s="21" t="str">
        <f>IF('4月～6月'!L12=0,"",'4月～6月'!L12)</f>
        <v/>
      </c>
      <c r="N40" s="37" t="str">
        <f t="shared" si="41"/>
        <v>-</v>
      </c>
      <c r="O40" s="20" t="str">
        <f>IF('4月～6月'!Q12=0,"",'4月～6月'!Q12)</f>
        <v/>
      </c>
      <c r="P40" s="21" t="str">
        <f>IF('4月～6月'!R12=0,"",'4月～6月'!R12)</f>
        <v/>
      </c>
      <c r="Q40" s="37" t="str">
        <f t="shared" si="42"/>
        <v>-</v>
      </c>
      <c r="R40" s="20" t="str">
        <f>IF('4月～6月'!W12=0,"",'4月～6月'!W12)</f>
        <v/>
      </c>
      <c r="S40" s="21" t="str">
        <f>IF('4月～6月'!X12=0,"",'4月～6月'!X12)</f>
        <v/>
      </c>
      <c r="T40" s="37" t="str">
        <f t="shared" si="43"/>
        <v>-</v>
      </c>
      <c r="U40" s="20" t="str">
        <f>IF('7月～9月'!K12=0,"",'7月～9月'!K12)</f>
        <v/>
      </c>
      <c r="V40" s="21" t="str">
        <f>IF('7月～9月'!L12=0,"",'7月～9月'!L12)</f>
        <v/>
      </c>
      <c r="W40" s="37" t="str">
        <f t="shared" si="44"/>
        <v>-</v>
      </c>
      <c r="X40" s="20" t="str">
        <f>IF('7月～9月'!Q12=0,"",'7月～9月'!Q12)</f>
        <v/>
      </c>
      <c r="Y40" s="21" t="str">
        <f>IF('7月～9月'!R12=0,"",'7月～9月'!R12)</f>
        <v/>
      </c>
      <c r="Z40" s="37" t="str">
        <f t="shared" si="45"/>
        <v>-</v>
      </c>
      <c r="AA40" s="20" t="str">
        <f>IF('7月～9月'!W12=0,"",'7月～9月'!W12)</f>
        <v/>
      </c>
      <c r="AB40" s="21" t="str">
        <f>IF('7月～9月'!X12=0,"",'7月～9月'!X12)</f>
        <v/>
      </c>
      <c r="AC40" s="37" t="str">
        <f t="shared" si="46"/>
        <v>-</v>
      </c>
      <c r="AD40" s="20" t="str">
        <f>IF('10月～12月'!K12=0,"",'10月～12月'!K12)</f>
        <v/>
      </c>
      <c r="AE40" s="21" t="str">
        <f>IF('10月～12月'!L12=0,"",'10月～12月'!L12)</f>
        <v/>
      </c>
      <c r="AF40" s="37" t="str">
        <f t="shared" si="47"/>
        <v>-</v>
      </c>
      <c r="AG40" s="20" t="str">
        <f>IF('10月～12月'!Q12=0,"",'10月～12月'!Q12)</f>
        <v/>
      </c>
      <c r="AH40" s="21" t="str">
        <f>IF('10月～12月'!R12=0,"",'10月～12月'!R12)</f>
        <v/>
      </c>
      <c r="AI40" s="37" t="str">
        <f t="shared" si="48"/>
        <v>-</v>
      </c>
      <c r="AJ40" s="20" t="str">
        <f>IF('10月～12月'!W12=0,"",'10月～12月'!W12)</f>
        <v/>
      </c>
      <c r="AK40" s="21" t="str">
        <f>IF('10月～12月'!X12=0,"",'10月～12月'!X12)</f>
        <v/>
      </c>
      <c r="AL40" s="38" t="str">
        <f t="shared" si="49"/>
        <v>-</v>
      </c>
      <c r="AM40" s="71" t="str">
        <f t="shared" si="50"/>
        <v>-</v>
      </c>
      <c r="AN40" s="37" t="str">
        <f t="shared" si="51"/>
        <v>-</v>
      </c>
      <c r="AO40" s="21" t="str">
        <f t="shared" si="52"/>
        <v>-</v>
      </c>
      <c r="AP40" s="75" t="str">
        <f t="shared" si="53"/>
        <v>-</v>
      </c>
      <c r="AQ40" s="77" t="str">
        <f t="shared" si="54"/>
        <v>-</v>
      </c>
    </row>
    <row r="41" spans="2:43" s="17" customFormat="1" ht="35.200000000000003" customHeight="1" x14ac:dyDescent="0.3">
      <c r="B41" s="39" t="s">
        <v>13</v>
      </c>
      <c r="C41" s="20" t="str">
        <f>IF('1月～3月'!K13=0,"",'1月～3月'!K13)</f>
        <v/>
      </c>
      <c r="D41" s="21" t="str">
        <f>IF('1月～3月'!L13=0,"",'1月～3月'!L13)</f>
        <v/>
      </c>
      <c r="E41" s="37" t="str">
        <f t="shared" si="38"/>
        <v>-</v>
      </c>
      <c r="F41" s="20" t="str">
        <f>IF('1月～3月'!Q13=0,"",'1月～3月'!Q13)</f>
        <v/>
      </c>
      <c r="G41" s="21" t="str">
        <f>IF('1月～3月'!R13=0,"",'1月～3月'!R13)</f>
        <v/>
      </c>
      <c r="H41" s="37" t="str">
        <f t="shared" si="39"/>
        <v>-</v>
      </c>
      <c r="I41" s="20" t="str">
        <f>IF('1月～3月'!W13=0,"",'1月～3月'!W13)</f>
        <v/>
      </c>
      <c r="J41" s="21" t="str">
        <f>IF('1月～3月'!X13=0,"",'1月～3月'!X13)</f>
        <v/>
      </c>
      <c r="K41" s="37" t="str">
        <f t="shared" si="40"/>
        <v>-</v>
      </c>
      <c r="L41" s="20" t="str">
        <f>IF('4月～6月'!K13=0,"",'4月～6月'!K13)</f>
        <v/>
      </c>
      <c r="M41" s="21" t="str">
        <f>IF('4月～6月'!L13=0,"",'4月～6月'!L13)</f>
        <v/>
      </c>
      <c r="N41" s="37" t="str">
        <f t="shared" si="41"/>
        <v>-</v>
      </c>
      <c r="O41" s="20" t="str">
        <f>IF('4月～6月'!Q13=0,"",'4月～6月'!Q13)</f>
        <v/>
      </c>
      <c r="P41" s="21" t="str">
        <f>IF('4月～6月'!R13=0,"",'4月～6月'!R13)</f>
        <v/>
      </c>
      <c r="Q41" s="37" t="str">
        <f t="shared" si="42"/>
        <v>-</v>
      </c>
      <c r="R41" s="20" t="str">
        <f>IF('4月～6月'!W13=0,"",'4月～6月'!W13)</f>
        <v/>
      </c>
      <c r="S41" s="21" t="str">
        <f>IF('4月～6月'!X13=0,"",'4月～6月'!X13)</f>
        <v/>
      </c>
      <c r="T41" s="37" t="str">
        <f t="shared" si="43"/>
        <v>-</v>
      </c>
      <c r="U41" s="20" t="str">
        <f>IF('7月～9月'!K13=0,"",'7月～9月'!K13)</f>
        <v/>
      </c>
      <c r="V41" s="21" t="str">
        <f>IF('7月～9月'!L13=0,"",'7月～9月'!L13)</f>
        <v/>
      </c>
      <c r="W41" s="37" t="str">
        <f t="shared" si="44"/>
        <v>-</v>
      </c>
      <c r="X41" s="20" t="str">
        <f>IF('7月～9月'!Q13=0,"",'7月～9月'!Q13)</f>
        <v/>
      </c>
      <c r="Y41" s="21" t="str">
        <f>IF('7月～9月'!R13=0,"",'7月～9月'!R13)</f>
        <v/>
      </c>
      <c r="Z41" s="37" t="str">
        <f t="shared" si="45"/>
        <v>-</v>
      </c>
      <c r="AA41" s="20" t="str">
        <f>IF('7月～9月'!W13=0,"",'7月～9月'!W13)</f>
        <v/>
      </c>
      <c r="AB41" s="21" t="str">
        <f>IF('7月～9月'!X13=0,"",'7月～9月'!X13)</f>
        <v/>
      </c>
      <c r="AC41" s="37" t="str">
        <f t="shared" si="46"/>
        <v>-</v>
      </c>
      <c r="AD41" s="20" t="str">
        <f>IF('10月～12月'!K13=0,"",'10月～12月'!K13)</f>
        <v/>
      </c>
      <c r="AE41" s="21" t="str">
        <f>IF('10月～12月'!L13=0,"",'10月～12月'!L13)</f>
        <v/>
      </c>
      <c r="AF41" s="37" t="str">
        <f t="shared" si="47"/>
        <v>-</v>
      </c>
      <c r="AG41" s="20" t="str">
        <f>IF('10月～12月'!Q13=0,"",'10月～12月'!Q13)</f>
        <v/>
      </c>
      <c r="AH41" s="21" t="str">
        <f>IF('10月～12月'!R13=0,"",'10月～12月'!R13)</f>
        <v/>
      </c>
      <c r="AI41" s="37" t="str">
        <f t="shared" si="48"/>
        <v>-</v>
      </c>
      <c r="AJ41" s="20" t="str">
        <f>IF('10月～12月'!W13=0,"",'10月～12月'!W13)</f>
        <v/>
      </c>
      <c r="AK41" s="21" t="str">
        <f>IF('10月～12月'!X13=0,"",'10月～12月'!X13)</f>
        <v/>
      </c>
      <c r="AL41" s="38" t="str">
        <f t="shared" si="49"/>
        <v>-</v>
      </c>
      <c r="AM41" s="71" t="str">
        <f t="shared" si="50"/>
        <v>-</v>
      </c>
      <c r="AN41" s="37" t="str">
        <f t="shared" si="51"/>
        <v>-</v>
      </c>
      <c r="AO41" s="21" t="str">
        <f t="shared" si="52"/>
        <v>-</v>
      </c>
      <c r="AP41" s="75" t="str">
        <f t="shared" si="53"/>
        <v>-</v>
      </c>
      <c r="AQ41" s="77" t="str">
        <f t="shared" si="54"/>
        <v>-</v>
      </c>
    </row>
    <row r="42" spans="2:43" s="17" customFormat="1" ht="35.200000000000003" customHeight="1" x14ac:dyDescent="0.3">
      <c r="B42" s="39" t="s">
        <v>39</v>
      </c>
      <c r="C42" s="20" t="str">
        <f>IF('1月～3月'!K14=0,"",'1月～3月'!K14)</f>
        <v/>
      </c>
      <c r="D42" s="21" t="str">
        <f>IF('1月～3月'!L14=0,"",'1月～3月'!L14)</f>
        <v/>
      </c>
      <c r="E42" s="37" t="str">
        <f t="shared" si="38"/>
        <v>-</v>
      </c>
      <c r="F42" s="20" t="str">
        <f>IF('1月～3月'!Q14=0,"",'1月～3月'!Q14)</f>
        <v/>
      </c>
      <c r="G42" s="21" t="str">
        <f>IF('1月～3月'!R14=0,"",'1月～3月'!R14)</f>
        <v/>
      </c>
      <c r="H42" s="37" t="str">
        <f t="shared" si="39"/>
        <v>-</v>
      </c>
      <c r="I42" s="20" t="str">
        <f>IF('1月～3月'!W14=0,"",'1月～3月'!W14)</f>
        <v/>
      </c>
      <c r="J42" s="21" t="str">
        <f>IF('1月～3月'!X14=0,"",'1月～3月'!X14)</f>
        <v/>
      </c>
      <c r="K42" s="37" t="str">
        <f t="shared" si="40"/>
        <v>-</v>
      </c>
      <c r="L42" s="20" t="str">
        <f>IF('4月～6月'!K14=0,"",'4月～6月'!K14)</f>
        <v/>
      </c>
      <c r="M42" s="21" t="str">
        <f>IF('4月～6月'!L14=0,"",'4月～6月'!L14)</f>
        <v/>
      </c>
      <c r="N42" s="37" t="str">
        <f t="shared" si="41"/>
        <v>-</v>
      </c>
      <c r="O42" s="20" t="str">
        <f>IF('4月～6月'!Q14=0,"",'4月～6月'!Q14)</f>
        <v/>
      </c>
      <c r="P42" s="21" t="str">
        <f>IF('4月～6月'!R14=0,"",'4月～6月'!R14)</f>
        <v/>
      </c>
      <c r="Q42" s="37" t="str">
        <f t="shared" si="42"/>
        <v>-</v>
      </c>
      <c r="R42" s="20" t="str">
        <f>IF('4月～6月'!W14=0,"",'4月～6月'!W14)</f>
        <v/>
      </c>
      <c r="S42" s="21" t="str">
        <f>IF('4月～6月'!X14=0,"",'4月～6月'!X14)</f>
        <v/>
      </c>
      <c r="T42" s="37" t="str">
        <f t="shared" si="43"/>
        <v>-</v>
      </c>
      <c r="U42" s="20" t="str">
        <f>IF('7月～9月'!K14=0,"",'7月～9月'!K14)</f>
        <v/>
      </c>
      <c r="V42" s="21" t="str">
        <f>IF('7月～9月'!L14=0,"",'7月～9月'!L14)</f>
        <v/>
      </c>
      <c r="W42" s="37" t="str">
        <f t="shared" si="44"/>
        <v>-</v>
      </c>
      <c r="X42" s="20" t="str">
        <f>IF('7月～9月'!Q14=0,"",'7月～9月'!Q14)</f>
        <v/>
      </c>
      <c r="Y42" s="21" t="str">
        <f>IF('7月～9月'!R14=0,"",'7月～9月'!R14)</f>
        <v/>
      </c>
      <c r="Z42" s="37" t="str">
        <f t="shared" si="45"/>
        <v>-</v>
      </c>
      <c r="AA42" s="20" t="str">
        <f>IF('7月～9月'!W14=0,"",'7月～9月'!W14)</f>
        <v/>
      </c>
      <c r="AB42" s="21" t="str">
        <f>IF('7月～9月'!X14=0,"",'7月～9月'!X14)</f>
        <v/>
      </c>
      <c r="AC42" s="37" t="str">
        <f t="shared" si="46"/>
        <v>-</v>
      </c>
      <c r="AD42" s="20" t="str">
        <f>IF('10月～12月'!K14=0,"",'10月～12月'!K14)</f>
        <v/>
      </c>
      <c r="AE42" s="21" t="str">
        <f>IF('10月～12月'!L14=0,"",'10月～12月'!L14)</f>
        <v/>
      </c>
      <c r="AF42" s="37" t="str">
        <f t="shared" si="47"/>
        <v>-</v>
      </c>
      <c r="AG42" s="20" t="str">
        <f>IF('10月～12月'!Q14=0,"",'10月～12月'!Q14)</f>
        <v/>
      </c>
      <c r="AH42" s="21" t="str">
        <f>IF('10月～12月'!R14=0,"",'10月～12月'!R14)</f>
        <v/>
      </c>
      <c r="AI42" s="37" t="str">
        <f t="shared" si="48"/>
        <v>-</v>
      </c>
      <c r="AJ42" s="20" t="str">
        <f>IF('10月～12月'!W14=0,"",'10月～12月'!W14)</f>
        <v/>
      </c>
      <c r="AK42" s="21" t="str">
        <f>IF('10月～12月'!X14=0,"",'10月～12月'!X14)</f>
        <v/>
      </c>
      <c r="AL42" s="38" t="str">
        <f t="shared" si="49"/>
        <v>-</v>
      </c>
      <c r="AM42" s="71" t="str">
        <f t="shared" si="50"/>
        <v>-</v>
      </c>
      <c r="AN42" s="37" t="str">
        <f t="shared" si="51"/>
        <v>-</v>
      </c>
      <c r="AO42" s="21" t="str">
        <f t="shared" si="52"/>
        <v>-</v>
      </c>
      <c r="AP42" s="75" t="str">
        <f t="shared" si="53"/>
        <v>-</v>
      </c>
      <c r="AQ42" s="77" t="str">
        <f t="shared" si="54"/>
        <v>-</v>
      </c>
    </row>
    <row r="43" spans="2:43" s="17" customFormat="1" ht="35.200000000000003" customHeight="1" thickBot="1" x14ac:dyDescent="0.35">
      <c r="B43" s="39" t="s">
        <v>43</v>
      </c>
      <c r="C43" s="22" t="str">
        <f>IF('1月～3月'!K15=0,"",'1月～3月'!K15)</f>
        <v/>
      </c>
      <c r="D43" s="23" t="str">
        <f>IF('1月～3月'!L15=0,"",'1月～3月'!L15)</f>
        <v/>
      </c>
      <c r="E43" s="40" t="str">
        <f t="shared" si="38"/>
        <v>-</v>
      </c>
      <c r="F43" s="22" t="str">
        <f>IF('1月～3月'!Q15=0,"",'1月～3月'!Q15)</f>
        <v/>
      </c>
      <c r="G43" s="23" t="str">
        <f>IF('1月～3月'!R15=0,"",'1月～3月'!R15)</f>
        <v/>
      </c>
      <c r="H43" s="40" t="str">
        <f t="shared" si="39"/>
        <v>-</v>
      </c>
      <c r="I43" s="22" t="str">
        <f>IF('1月～3月'!W15=0,"",'1月～3月'!W15)</f>
        <v/>
      </c>
      <c r="J43" s="23" t="str">
        <f>IF('1月～3月'!X15=0,"",'1月～3月'!X15)</f>
        <v/>
      </c>
      <c r="K43" s="40" t="str">
        <f t="shared" si="40"/>
        <v>-</v>
      </c>
      <c r="L43" s="22" t="str">
        <f>IF('4月～6月'!K15=0,"",'4月～6月'!K15)</f>
        <v/>
      </c>
      <c r="M43" s="23" t="str">
        <f>IF('4月～6月'!L15=0,"",'4月～6月'!L15)</f>
        <v/>
      </c>
      <c r="N43" s="40" t="str">
        <f t="shared" si="41"/>
        <v>-</v>
      </c>
      <c r="O43" s="22" t="str">
        <f>IF('4月～6月'!Q15=0,"",'4月～6月'!Q15)</f>
        <v/>
      </c>
      <c r="P43" s="23" t="str">
        <f>IF('4月～6月'!R15=0,"",'4月～6月'!R15)</f>
        <v/>
      </c>
      <c r="Q43" s="40" t="str">
        <f t="shared" si="42"/>
        <v>-</v>
      </c>
      <c r="R43" s="22" t="str">
        <f>IF('4月～6月'!W15=0,"",'4月～6月'!W15)</f>
        <v/>
      </c>
      <c r="S43" s="23" t="str">
        <f>IF('4月～6月'!X15=0,"",'4月～6月'!X15)</f>
        <v/>
      </c>
      <c r="T43" s="40" t="str">
        <f t="shared" si="43"/>
        <v>-</v>
      </c>
      <c r="U43" s="22" t="str">
        <f>IF('7月～9月'!K15=0,"",'7月～9月'!K15)</f>
        <v/>
      </c>
      <c r="V43" s="23" t="str">
        <f>IF('7月～9月'!L15=0,"",'7月～9月'!L15)</f>
        <v/>
      </c>
      <c r="W43" s="40" t="str">
        <f t="shared" si="44"/>
        <v>-</v>
      </c>
      <c r="X43" s="22" t="str">
        <f>IF('7月～9月'!Q15=0,"",'7月～9月'!Q15)</f>
        <v/>
      </c>
      <c r="Y43" s="23" t="str">
        <f>IF('7月～9月'!R15=0,"",'7月～9月'!R15)</f>
        <v/>
      </c>
      <c r="Z43" s="40" t="str">
        <f t="shared" si="45"/>
        <v>-</v>
      </c>
      <c r="AA43" s="22" t="str">
        <f>IF('7月～9月'!W15=0,"",'7月～9月'!W15)</f>
        <v/>
      </c>
      <c r="AB43" s="23" t="str">
        <f>IF('7月～9月'!X15=0,"",'7月～9月'!X15)</f>
        <v/>
      </c>
      <c r="AC43" s="40" t="str">
        <f t="shared" si="46"/>
        <v>-</v>
      </c>
      <c r="AD43" s="22" t="str">
        <f>IF('10月～12月'!K15=0,"",'10月～12月'!K15)</f>
        <v/>
      </c>
      <c r="AE43" s="23" t="str">
        <f>IF('10月～12月'!L15=0,"",'10月～12月'!L15)</f>
        <v/>
      </c>
      <c r="AF43" s="40" t="str">
        <f t="shared" si="47"/>
        <v>-</v>
      </c>
      <c r="AG43" s="22" t="str">
        <f>IF('10月～12月'!Q15=0,"",'10月～12月'!Q15)</f>
        <v/>
      </c>
      <c r="AH43" s="23" t="str">
        <f>IF('10月～12月'!R15=0,"",'10月～12月'!R15)</f>
        <v/>
      </c>
      <c r="AI43" s="40" t="str">
        <f t="shared" si="48"/>
        <v>-</v>
      </c>
      <c r="AJ43" s="22" t="str">
        <f>IF('10月～12月'!W15=0,"",'10月～12月'!W15)</f>
        <v/>
      </c>
      <c r="AK43" s="23" t="str">
        <f>IF('10月～12月'!X15=0,"",'10月～12月'!X15)</f>
        <v/>
      </c>
      <c r="AL43" s="40" t="str">
        <f t="shared" si="49"/>
        <v>-</v>
      </c>
      <c r="AM43" s="80" t="str">
        <f t="shared" si="50"/>
        <v>-</v>
      </c>
      <c r="AN43" s="81" t="str">
        <f t="shared" si="51"/>
        <v>-</v>
      </c>
      <c r="AO43" s="82" t="str">
        <f t="shared" si="52"/>
        <v>-</v>
      </c>
      <c r="AP43" s="83" t="str">
        <f t="shared" si="53"/>
        <v>-</v>
      </c>
      <c r="AQ43" s="85" t="str">
        <f t="shared" si="54"/>
        <v>-</v>
      </c>
    </row>
    <row r="44" spans="2:43" s="17" customFormat="1" ht="35.200000000000003" customHeight="1" thickTop="1" x14ac:dyDescent="0.3">
      <c r="B44" s="30" t="s">
        <v>16</v>
      </c>
      <c r="C44" s="59">
        <f t="shared" ref="C44:AQ44" si="55">SUM(C37:C43)</f>
        <v>0</v>
      </c>
      <c r="D44" s="44">
        <f t="shared" si="55"/>
        <v>0</v>
      </c>
      <c r="E44" s="60">
        <f t="shared" si="55"/>
        <v>0</v>
      </c>
      <c r="F44" s="59">
        <f t="shared" si="55"/>
        <v>0</v>
      </c>
      <c r="G44" s="44">
        <f t="shared" si="55"/>
        <v>0</v>
      </c>
      <c r="H44" s="60">
        <f t="shared" si="55"/>
        <v>0</v>
      </c>
      <c r="I44" s="59">
        <f t="shared" si="55"/>
        <v>0</v>
      </c>
      <c r="J44" s="44">
        <f t="shared" si="55"/>
        <v>0</v>
      </c>
      <c r="K44" s="60">
        <f t="shared" si="55"/>
        <v>0</v>
      </c>
      <c r="L44" s="59">
        <f t="shared" si="55"/>
        <v>0</v>
      </c>
      <c r="M44" s="44">
        <f t="shared" si="55"/>
        <v>0</v>
      </c>
      <c r="N44" s="60">
        <f t="shared" si="55"/>
        <v>0</v>
      </c>
      <c r="O44" s="59">
        <f t="shared" si="55"/>
        <v>0</v>
      </c>
      <c r="P44" s="44">
        <f t="shared" si="55"/>
        <v>0</v>
      </c>
      <c r="Q44" s="60">
        <f t="shared" si="55"/>
        <v>0</v>
      </c>
      <c r="R44" s="59">
        <f t="shared" si="55"/>
        <v>0</v>
      </c>
      <c r="S44" s="44">
        <f t="shared" si="55"/>
        <v>0</v>
      </c>
      <c r="T44" s="60">
        <f t="shared" si="55"/>
        <v>0</v>
      </c>
      <c r="U44" s="42">
        <f t="shared" si="55"/>
        <v>0</v>
      </c>
      <c r="V44" s="32">
        <f t="shared" si="55"/>
        <v>0</v>
      </c>
      <c r="W44" s="43">
        <f t="shared" si="55"/>
        <v>0</v>
      </c>
      <c r="X44" s="42">
        <f t="shared" si="55"/>
        <v>0</v>
      </c>
      <c r="Y44" s="32">
        <f t="shared" si="55"/>
        <v>0</v>
      </c>
      <c r="Z44" s="43">
        <f t="shared" si="55"/>
        <v>0</v>
      </c>
      <c r="AA44" s="42">
        <f t="shared" si="55"/>
        <v>0</v>
      </c>
      <c r="AB44" s="32">
        <f t="shared" si="55"/>
        <v>0</v>
      </c>
      <c r="AC44" s="43">
        <f t="shared" si="55"/>
        <v>0</v>
      </c>
      <c r="AD44" s="42">
        <f t="shared" si="55"/>
        <v>0</v>
      </c>
      <c r="AE44" s="32">
        <f t="shared" si="55"/>
        <v>0</v>
      </c>
      <c r="AF44" s="43">
        <f t="shared" si="55"/>
        <v>0</v>
      </c>
      <c r="AG44" s="42">
        <f t="shared" si="55"/>
        <v>0</v>
      </c>
      <c r="AH44" s="32">
        <f t="shared" si="55"/>
        <v>0</v>
      </c>
      <c r="AI44" s="43">
        <f t="shared" si="55"/>
        <v>0</v>
      </c>
      <c r="AJ44" s="42">
        <f t="shared" si="55"/>
        <v>0</v>
      </c>
      <c r="AK44" s="32">
        <f t="shared" si="55"/>
        <v>0</v>
      </c>
      <c r="AL44" s="61">
        <f t="shared" si="55"/>
        <v>0</v>
      </c>
      <c r="AM44" s="62">
        <f t="shared" si="55"/>
        <v>0</v>
      </c>
      <c r="AN44" s="59">
        <f t="shared" si="55"/>
        <v>0</v>
      </c>
      <c r="AO44" s="44">
        <f t="shared" si="55"/>
        <v>0</v>
      </c>
      <c r="AP44" s="32">
        <f t="shared" si="55"/>
        <v>0</v>
      </c>
      <c r="AQ44" s="25">
        <f t="shared" si="55"/>
        <v>0</v>
      </c>
    </row>
    <row r="45" spans="2:43" s="17" customFormat="1" ht="35.200000000000003" customHeight="1" thickBot="1" x14ac:dyDescent="0.35">
      <c r="B45" s="86" t="s">
        <v>28</v>
      </c>
      <c r="C45" s="63">
        <f>C44</f>
        <v>0</v>
      </c>
      <c r="D45" s="64">
        <f>D44</f>
        <v>0</v>
      </c>
      <c r="E45" s="65">
        <f>E44</f>
        <v>0</v>
      </c>
      <c r="F45" s="63">
        <f t="shared" ref="F45:AL45" si="56">C45+F44</f>
        <v>0</v>
      </c>
      <c r="G45" s="64">
        <f t="shared" si="56"/>
        <v>0</v>
      </c>
      <c r="H45" s="65">
        <f t="shared" si="56"/>
        <v>0</v>
      </c>
      <c r="I45" s="63">
        <f t="shared" si="56"/>
        <v>0</v>
      </c>
      <c r="J45" s="64">
        <f t="shared" si="56"/>
        <v>0</v>
      </c>
      <c r="K45" s="65">
        <f t="shared" si="56"/>
        <v>0</v>
      </c>
      <c r="L45" s="63">
        <f t="shared" si="56"/>
        <v>0</v>
      </c>
      <c r="M45" s="64">
        <f>J45+M44</f>
        <v>0</v>
      </c>
      <c r="N45" s="65">
        <f>K45+N44</f>
        <v>0</v>
      </c>
      <c r="O45" s="63">
        <f>L45+O44</f>
        <v>0</v>
      </c>
      <c r="P45" s="64">
        <f t="shared" si="56"/>
        <v>0</v>
      </c>
      <c r="Q45" s="65">
        <f t="shared" si="56"/>
        <v>0</v>
      </c>
      <c r="R45" s="63">
        <f t="shared" si="56"/>
        <v>0</v>
      </c>
      <c r="S45" s="64">
        <f t="shared" si="56"/>
        <v>0</v>
      </c>
      <c r="T45" s="65">
        <f t="shared" si="56"/>
        <v>0</v>
      </c>
      <c r="U45" s="47">
        <f t="shared" si="56"/>
        <v>0</v>
      </c>
      <c r="V45" s="48">
        <f t="shared" si="56"/>
        <v>0</v>
      </c>
      <c r="W45" s="49">
        <f t="shared" si="56"/>
        <v>0</v>
      </c>
      <c r="X45" s="47">
        <f t="shared" si="56"/>
        <v>0</v>
      </c>
      <c r="Y45" s="48">
        <f t="shared" si="56"/>
        <v>0</v>
      </c>
      <c r="Z45" s="49">
        <f t="shared" si="56"/>
        <v>0</v>
      </c>
      <c r="AA45" s="47">
        <f t="shared" si="56"/>
        <v>0</v>
      </c>
      <c r="AB45" s="48">
        <f t="shared" si="56"/>
        <v>0</v>
      </c>
      <c r="AC45" s="49">
        <f t="shared" si="56"/>
        <v>0</v>
      </c>
      <c r="AD45" s="47">
        <f t="shared" si="56"/>
        <v>0</v>
      </c>
      <c r="AE45" s="48">
        <f t="shared" si="56"/>
        <v>0</v>
      </c>
      <c r="AF45" s="49">
        <f t="shared" si="56"/>
        <v>0</v>
      </c>
      <c r="AG45" s="47">
        <f t="shared" si="56"/>
        <v>0</v>
      </c>
      <c r="AH45" s="48">
        <f t="shared" si="56"/>
        <v>0</v>
      </c>
      <c r="AI45" s="49">
        <f t="shared" si="56"/>
        <v>0</v>
      </c>
      <c r="AJ45" s="47">
        <f t="shared" si="56"/>
        <v>0</v>
      </c>
      <c r="AK45" s="48">
        <f t="shared" si="56"/>
        <v>0</v>
      </c>
      <c r="AL45" s="66">
        <f t="shared" si="56"/>
        <v>0</v>
      </c>
      <c r="AM45" s="67"/>
      <c r="AN45" s="68"/>
      <c r="AO45" s="68"/>
      <c r="AP45" s="69"/>
      <c r="AQ45" s="16"/>
    </row>
    <row r="46" spans="2:43" x14ac:dyDescent="0.3">
      <c r="B46" s="87" t="s">
        <v>53</v>
      </c>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4"/>
      <c r="AO46" s="11"/>
      <c r="AP46" s="12"/>
      <c r="AQ46" s="11"/>
    </row>
    <row r="47" spans="2:43" x14ac:dyDescent="0.3">
      <c r="B47" s="1" t="s">
        <v>54</v>
      </c>
    </row>
  </sheetData>
  <sheetProtection sheet="1" objects="1" scenarios="1"/>
  <mergeCells count="162">
    <mergeCell ref="AQ35:AQ36"/>
    <mergeCell ref="AL35:AL36"/>
    <mergeCell ref="O34:Q34"/>
    <mergeCell ref="AA35:AA36"/>
    <mergeCell ref="AM34:AQ34"/>
    <mergeCell ref="Z18:Z19"/>
    <mergeCell ref="AA18:AA19"/>
    <mergeCell ref="AE35:AE36"/>
    <mergeCell ref="AC35:AC36"/>
    <mergeCell ref="AB35:AB36"/>
    <mergeCell ref="AD35:AD36"/>
    <mergeCell ref="AG34:AI34"/>
    <mergeCell ref="AA34:AC34"/>
    <mergeCell ref="AJ34:AL34"/>
    <mergeCell ref="U35:U36"/>
    <mergeCell ref="AF35:AF36"/>
    <mergeCell ref="AM35:AN35"/>
    <mergeCell ref="AD18:AD19"/>
    <mergeCell ref="AE18:AE19"/>
    <mergeCell ref="AG18:AG19"/>
    <mergeCell ref="AD34:AF34"/>
    <mergeCell ref="AK35:AK36"/>
    <mergeCell ref="AH35:AH36"/>
    <mergeCell ref="L17:N17"/>
    <mergeCell ref="O17:Q17"/>
    <mergeCell ref="R17:T17"/>
    <mergeCell ref="N18:N19"/>
    <mergeCell ref="V18:V19"/>
    <mergeCell ref="X18:X19"/>
    <mergeCell ref="T18:T19"/>
    <mergeCell ref="R18:R19"/>
    <mergeCell ref="V35:V36"/>
    <mergeCell ref="U17:W17"/>
    <mergeCell ref="W18:W19"/>
    <mergeCell ref="X17:Z17"/>
    <mergeCell ref="U34:W34"/>
    <mergeCell ref="S35:S36"/>
    <mergeCell ref="Q35:Q36"/>
    <mergeCell ref="O35:O36"/>
    <mergeCell ref="P35:P36"/>
    <mergeCell ref="X34:Z34"/>
    <mergeCell ref="Y35:Y36"/>
    <mergeCell ref="R35:R36"/>
    <mergeCell ref="L35:L36"/>
    <mergeCell ref="Z35:Z36"/>
    <mergeCell ref="W35:W36"/>
    <mergeCell ref="AA17:AC17"/>
    <mergeCell ref="AD17:AF17"/>
    <mergeCell ref="B33:AQ33"/>
    <mergeCell ref="M35:M36"/>
    <mergeCell ref="B35:B36"/>
    <mergeCell ref="AJ17:AL17"/>
    <mergeCell ref="AO35:AP35"/>
    <mergeCell ref="X35:X36"/>
    <mergeCell ref="AB18:AB19"/>
    <mergeCell ref="Y18:Y19"/>
    <mergeCell ref="AI35:AI36"/>
    <mergeCell ref="F34:H34"/>
    <mergeCell ref="I34:K34"/>
    <mergeCell ref="S18:S19"/>
    <mergeCell ref="L34:N34"/>
    <mergeCell ref="R34:T34"/>
    <mergeCell ref="L18:L19"/>
    <mergeCell ref="M18:M19"/>
    <mergeCell ref="O18:O19"/>
    <mergeCell ref="Q18:Q19"/>
    <mergeCell ref="K35:K36"/>
    <mergeCell ref="N35:N36"/>
    <mergeCell ref="T35:T36"/>
    <mergeCell ref="J35:J36"/>
    <mergeCell ref="B16:AQ16"/>
    <mergeCell ref="C18:C19"/>
    <mergeCell ref="B18:B19"/>
    <mergeCell ref="D18:D19"/>
    <mergeCell ref="F18:F19"/>
    <mergeCell ref="K18:K19"/>
    <mergeCell ref="U18:U19"/>
    <mergeCell ref="AL18:AL19"/>
    <mergeCell ref="AM17:AQ17"/>
    <mergeCell ref="AJ18:AJ19"/>
    <mergeCell ref="AF18:AF19"/>
    <mergeCell ref="AC18:AC19"/>
    <mergeCell ref="AO18:AP18"/>
    <mergeCell ref="AQ18:AQ19"/>
    <mergeCell ref="J18:J19"/>
    <mergeCell ref="C17:E17"/>
    <mergeCell ref="F17:H17"/>
    <mergeCell ref="I17:K17"/>
    <mergeCell ref="G18:G19"/>
    <mergeCell ref="P18:P19"/>
    <mergeCell ref="I18:I19"/>
    <mergeCell ref="AK18:AK19"/>
    <mergeCell ref="AG17:AI17"/>
    <mergeCell ref="AI18:AI19"/>
    <mergeCell ref="AJ35:AJ36"/>
    <mergeCell ref="AM18:AN18"/>
    <mergeCell ref="AG35:AG36"/>
    <mergeCell ref="AH18:AH19"/>
    <mergeCell ref="C35:C36"/>
    <mergeCell ref="D35:D36"/>
    <mergeCell ref="F35:F36"/>
    <mergeCell ref="G35:G36"/>
    <mergeCell ref="I35:I36"/>
    <mergeCell ref="H18:H19"/>
    <mergeCell ref="E35:E36"/>
    <mergeCell ref="H35:H36"/>
    <mergeCell ref="E18:E19"/>
    <mergeCell ref="C34:E34"/>
    <mergeCell ref="B2:AQ2"/>
    <mergeCell ref="C3:E3"/>
    <mergeCell ref="F3:H3"/>
    <mergeCell ref="I3:K3"/>
    <mergeCell ref="L3:N3"/>
    <mergeCell ref="O3:Q3"/>
    <mergeCell ref="R3:T3"/>
    <mergeCell ref="U3:W3"/>
    <mergeCell ref="X3:Z3"/>
    <mergeCell ref="AA3:AC3"/>
    <mergeCell ref="AD3:AF3"/>
    <mergeCell ref="AG3:AI3"/>
    <mergeCell ref="AJ3:AL3"/>
    <mergeCell ref="AM3:AQ3"/>
    <mergeCell ref="B4:B5"/>
    <mergeCell ref="C4:C5"/>
    <mergeCell ref="D4:D5"/>
    <mergeCell ref="E4:E5"/>
    <mergeCell ref="F4:F5"/>
    <mergeCell ref="G4:G5"/>
    <mergeCell ref="N4:N5"/>
    <mergeCell ref="O4:O5"/>
    <mergeCell ref="P4:P5"/>
    <mergeCell ref="Q4:Q5"/>
    <mergeCell ref="R4:R5"/>
    <mergeCell ref="S4:S5"/>
    <mergeCell ref="H4:H5"/>
    <mergeCell ref="I4:I5"/>
    <mergeCell ref="J4:J5"/>
    <mergeCell ref="K4:K5"/>
    <mergeCell ref="L4:L5"/>
    <mergeCell ref="M4:M5"/>
    <mergeCell ref="Z4:Z5"/>
    <mergeCell ref="AA4:AA5"/>
    <mergeCell ref="AB4:AB5"/>
    <mergeCell ref="AC4:AC5"/>
    <mergeCell ref="AD4:AD5"/>
    <mergeCell ref="AE4:AE5"/>
    <mergeCell ref="T4:T5"/>
    <mergeCell ref="U4:U5"/>
    <mergeCell ref="V4:V5"/>
    <mergeCell ref="W4:W5"/>
    <mergeCell ref="X4:X5"/>
    <mergeCell ref="Y4:Y5"/>
    <mergeCell ref="AL4:AL5"/>
    <mergeCell ref="AM4:AN4"/>
    <mergeCell ref="AO4:AP4"/>
    <mergeCell ref="AQ4:AQ5"/>
    <mergeCell ref="AF4:AF5"/>
    <mergeCell ref="AG4:AG5"/>
    <mergeCell ref="AH4:AH5"/>
    <mergeCell ref="AI4:AI5"/>
    <mergeCell ref="AJ4:AJ5"/>
    <mergeCell ref="AK4:AK5"/>
  </mergeCells>
  <phoneticPr fontId="2"/>
  <printOptions horizontalCentered="1"/>
  <pageMargins left="0.47244094488188981" right="7.874015748031496E-2" top="0.98425196850393704" bottom="0.98425196850393704" header="0.51181102362204722" footer="0.51181102362204722"/>
  <pageSetup paperSize="8" scale="76" fitToHeight="2" orientation="landscape" horizontalDpi="300" verticalDpi="300" r:id="rId1"/>
  <headerFooter alignWithMargins="0">
    <oddFooter>&amp;R_x000D_&amp;1#&amp;"Calibri"&amp;8&amp;K0000FF 通常文書（社内外関係者限り）</oddFooter>
  </headerFooter>
  <rowBreaks count="1" manualBreakCount="1">
    <brk id="31" max="4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CCFF"/>
  </sheetPr>
  <dimension ref="A1:P37"/>
  <sheetViews>
    <sheetView showGridLines="0" zoomScaleNormal="100" zoomScaleSheetLayoutView="70" workbookViewId="0">
      <selection activeCell="K42" sqref="K42"/>
    </sheetView>
  </sheetViews>
  <sheetFormatPr defaultRowHeight="12.9" x14ac:dyDescent="0.3"/>
  <sheetData>
    <row r="1" spans="1:16" x14ac:dyDescent="0.3">
      <c r="A1" s="1"/>
      <c r="B1" s="1"/>
      <c r="C1" s="1"/>
      <c r="D1" s="1"/>
      <c r="E1" s="5"/>
      <c r="F1" s="1"/>
      <c r="G1" s="1"/>
      <c r="H1" s="1"/>
      <c r="I1" s="1"/>
      <c r="J1" s="1"/>
      <c r="K1" s="1"/>
      <c r="L1" s="1"/>
      <c r="M1" s="1"/>
      <c r="N1" s="1"/>
      <c r="O1" s="1"/>
      <c r="P1" s="1"/>
    </row>
    <row r="2" spans="1:16" x14ac:dyDescent="0.3">
      <c r="A2" s="1"/>
      <c r="B2" s="1"/>
      <c r="C2" s="1"/>
      <c r="D2" s="1"/>
      <c r="E2" s="1"/>
      <c r="F2" s="1"/>
      <c r="G2" s="1"/>
      <c r="H2" s="6"/>
      <c r="I2" s="1"/>
      <c r="J2" s="1"/>
      <c r="K2" s="1"/>
      <c r="L2" s="1"/>
      <c r="M2" s="1"/>
      <c r="N2" s="1"/>
      <c r="O2" s="1"/>
      <c r="P2" s="1"/>
    </row>
    <row r="3" spans="1:16" x14ac:dyDescent="0.3">
      <c r="A3" s="1"/>
      <c r="B3" s="1"/>
      <c r="C3" s="1"/>
      <c r="D3" s="1"/>
      <c r="E3" s="1"/>
      <c r="F3" s="1"/>
      <c r="G3" s="1"/>
      <c r="H3" s="1"/>
      <c r="I3" s="1"/>
      <c r="J3" s="1"/>
      <c r="K3" s="1"/>
      <c r="L3" s="1"/>
      <c r="M3" s="1"/>
      <c r="N3" s="1"/>
      <c r="O3" s="1"/>
      <c r="P3" s="1"/>
    </row>
    <row r="4" spans="1:16" x14ac:dyDescent="0.3">
      <c r="A4" s="1"/>
      <c r="B4" s="1"/>
      <c r="C4" s="1"/>
      <c r="D4" s="1"/>
      <c r="E4" s="1"/>
      <c r="F4" s="1"/>
      <c r="G4" s="1"/>
      <c r="H4" s="1"/>
      <c r="I4" s="1"/>
      <c r="J4" s="1"/>
      <c r="K4" s="1"/>
      <c r="L4" s="1"/>
      <c r="M4" s="1"/>
      <c r="N4" s="1"/>
      <c r="O4" s="1"/>
      <c r="P4" s="1"/>
    </row>
    <row r="5" spans="1:16" x14ac:dyDescent="0.3">
      <c r="A5" s="1"/>
      <c r="B5" s="1"/>
      <c r="C5" s="1"/>
      <c r="D5" s="1"/>
      <c r="E5" s="1"/>
      <c r="F5" s="1"/>
      <c r="G5" s="1"/>
      <c r="H5" s="1"/>
      <c r="I5" s="1"/>
      <c r="J5" s="1"/>
      <c r="K5" s="1"/>
      <c r="L5" s="1"/>
      <c r="M5" s="1"/>
      <c r="N5" s="1"/>
      <c r="O5" s="1"/>
      <c r="P5" s="1"/>
    </row>
    <row r="6" spans="1:16" x14ac:dyDescent="0.3">
      <c r="A6" s="1"/>
      <c r="B6" s="1"/>
      <c r="C6" s="1"/>
      <c r="D6" s="1"/>
      <c r="E6" s="1"/>
      <c r="F6" s="1"/>
      <c r="G6" s="1"/>
      <c r="H6" s="1"/>
      <c r="I6" s="1"/>
      <c r="J6" s="1"/>
      <c r="K6" s="1"/>
      <c r="L6" s="1"/>
      <c r="M6" s="1"/>
      <c r="N6" s="1"/>
      <c r="O6" s="1"/>
      <c r="P6" s="1"/>
    </row>
    <row r="7" spans="1:16" x14ac:dyDescent="0.3">
      <c r="A7" s="1"/>
      <c r="B7" s="1"/>
      <c r="C7" s="1"/>
      <c r="D7" s="1"/>
      <c r="E7" s="1"/>
      <c r="F7" s="1"/>
      <c r="G7" s="1"/>
      <c r="H7" s="1"/>
      <c r="I7" s="1"/>
      <c r="J7" s="1"/>
      <c r="K7" s="1"/>
      <c r="L7" s="1"/>
      <c r="M7" s="1"/>
      <c r="N7" s="1"/>
      <c r="O7" s="1"/>
      <c r="P7" s="1"/>
    </row>
    <row r="8" spans="1:16" x14ac:dyDescent="0.3">
      <c r="A8" s="1"/>
      <c r="B8" s="1"/>
      <c r="C8" s="1"/>
      <c r="D8" s="1"/>
      <c r="E8" s="1"/>
      <c r="F8" s="1"/>
      <c r="G8" s="1"/>
      <c r="H8" s="1"/>
      <c r="I8" s="1"/>
      <c r="J8" s="1"/>
      <c r="K8" s="1"/>
      <c r="L8" s="1"/>
      <c r="M8" s="1"/>
      <c r="N8" s="1"/>
      <c r="O8" s="1"/>
      <c r="P8" s="1"/>
    </row>
    <row r="9" spans="1:16" x14ac:dyDescent="0.3">
      <c r="A9" s="1"/>
      <c r="B9" s="1"/>
      <c r="C9" s="1"/>
      <c r="D9" s="1"/>
      <c r="E9" s="1"/>
      <c r="F9" s="1"/>
      <c r="G9" s="1"/>
      <c r="H9" s="1"/>
      <c r="I9" s="1"/>
      <c r="J9" s="1"/>
      <c r="K9" s="1"/>
      <c r="L9" s="1"/>
      <c r="M9" s="1"/>
      <c r="N9" s="1"/>
      <c r="O9" s="1"/>
      <c r="P9" s="1"/>
    </row>
    <row r="10" spans="1:16" x14ac:dyDescent="0.3">
      <c r="A10" s="1"/>
      <c r="B10" s="1"/>
      <c r="C10" s="1"/>
      <c r="D10" s="1"/>
      <c r="E10" s="1"/>
      <c r="F10" s="1"/>
      <c r="G10" s="1"/>
      <c r="H10" s="1"/>
      <c r="I10" s="1"/>
      <c r="J10" s="1"/>
      <c r="K10" s="1"/>
      <c r="L10" s="1"/>
      <c r="M10" s="1"/>
      <c r="N10" s="1"/>
      <c r="O10" s="1"/>
      <c r="P10" s="1"/>
    </row>
    <row r="11" spans="1:16" x14ac:dyDescent="0.3">
      <c r="A11" s="1"/>
      <c r="B11" s="1"/>
      <c r="C11" s="1"/>
      <c r="D11" s="1"/>
      <c r="E11" s="1"/>
      <c r="F11" s="1"/>
      <c r="G11" s="1"/>
      <c r="H11" s="1"/>
      <c r="I11" s="1"/>
      <c r="J11" s="1"/>
      <c r="K11" s="1"/>
      <c r="L11" s="1"/>
      <c r="M11" s="1"/>
      <c r="N11" s="1"/>
      <c r="O11" s="1"/>
      <c r="P11" s="1"/>
    </row>
    <row r="12" spans="1:16" x14ac:dyDescent="0.3">
      <c r="A12" s="1"/>
      <c r="B12" s="1"/>
      <c r="C12" s="1"/>
      <c r="D12" s="1"/>
      <c r="E12" s="1"/>
      <c r="F12" s="1"/>
      <c r="G12" s="1"/>
      <c r="H12" s="1"/>
      <c r="I12" s="1"/>
      <c r="J12" s="1"/>
      <c r="K12" s="1"/>
      <c r="L12" s="1"/>
      <c r="M12" s="1"/>
      <c r="N12" s="1"/>
      <c r="O12" s="1"/>
      <c r="P12" s="1"/>
    </row>
    <row r="13" spans="1:16" x14ac:dyDescent="0.3">
      <c r="A13" s="1"/>
      <c r="B13" s="1"/>
      <c r="C13" s="1"/>
      <c r="D13" s="1"/>
      <c r="E13" s="1"/>
      <c r="F13" s="1"/>
      <c r="G13" s="1"/>
      <c r="H13" s="1"/>
      <c r="I13" s="1"/>
      <c r="J13" s="1"/>
      <c r="K13" s="1"/>
      <c r="L13" s="1"/>
      <c r="M13" s="1"/>
      <c r="N13" s="1"/>
      <c r="O13" s="1"/>
      <c r="P13" s="1"/>
    </row>
    <row r="14" spans="1:16" x14ac:dyDescent="0.3">
      <c r="A14" s="1"/>
      <c r="B14" s="1"/>
      <c r="C14" s="1"/>
      <c r="D14" s="1"/>
      <c r="E14" s="1"/>
      <c r="F14" s="1"/>
      <c r="G14" s="1"/>
      <c r="H14" s="1"/>
      <c r="I14" s="1"/>
      <c r="J14" s="1"/>
      <c r="K14" s="1"/>
      <c r="L14" s="1"/>
      <c r="M14" s="1"/>
      <c r="N14" s="1"/>
      <c r="O14" s="1"/>
      <c r="P14" s="1"/>
    </row>
    <row r="15" spans="1:16" x14ac:dyDescent="0.3">
      <c r="A15" s="1"/>
      <c r="B15" s="1"/>
      <c r="C15" s="1"/>
      <c r="D15" s="1"/>
      <c r="E15" s="1"/>
      <c r="F15" s="1"/>
      <c r="G15" s="1"/>
      <c r="H15" s="1"/>
      <c r="I15" s="1"/>
      <c r="J15" s="1"/>
      <c r="K15" s="1"/>
      <c r="L15" s="1"/>
      <c r="M15" s="1"/>
      <c r="N15" s="1"/>
      <c r="O15" s="1"/>
      <c r="P15" s="1"/>
    </row>
    <row r="16" spans="1:16" x14ac:dyDescent="0.3">
      <c r="A16" s="1"/>
      <c r="B16" s="1"/>
      <c r="C16" s="1"/>
      <c r="D16" s="1"/>
      <c r="E16" s="1"/>
      <c r="F16" s="1"/>
      <c r="G16" s="1"/>
      <c r="H16" s="1"/>
      <c r="I16" s="1"/>
      <c r="J16" s="1"/>
      <c r="K16" s="1"/>
      <c r="L16" s="1"/>
      <c r="M16" s="1"/>
      <c r="N16" s="1"/>
      <c r="O16" s="1"/>
      <c r="P16" s="1"/>
    </row>
    <row r="17" spans="1:16" x14ac:dyDescent="0.3">
      <c r="A17" s="1"/>
      <c r="B17" s="1"/>
      <c r="C17" s="1"/>
      <c r="D17" s="1"/>
      <c r="E17" s="1"/>
      <c r="F17" s="1"/>
      <c r="G17" s="1"/>
      <c r="H17" s="1"/>
      <c r="I17" s="1"/>
      <c r="J17" s="1"/>
      <c r="K17" s="1"/>
      <c r="L17" s="1"/>
      <c r="M17" s="1"/>
      <c r="N17" s="1"/>
      <c r="O17" s="1"/>
      <c r="P17" s="1"/>
    </row>
    <row r="18" spans="1:16" x14ac:dyDescent="0.3">
      <c r="A18" s="1"/>
      <c r="B18" s="1"/>
      <c r="C18" s="1"/>
      <c r="D18" s="1"/>
      <c r="E18" s="1"/>
      <c r="F18" s="1"/>
      <c r="G18" s="1"/>
      <c r="H18" s="1"/>
      <c r="I18" s="1"/>
      <c r="J18" s="1"/>
      <c r="K18" s="1"/>
      <c r="L18" s="1"/>
      <c r="M18" s="1"/>
      <c r="N18" s="1"/>
      <c r="O18" s="1"/>
      <c r="P18" s="1"/>
    </row>
    <row r="19" spans="1:16" x14ac:dyDescent="0.3">
      <c r="A19" s="1"/>
      <c r="B19" s="1"/>
      <c r="C19" s="1"/>
      <c r="D19" s="1"/>
      <c r="E19" s="1"/>
      <c r="F19" s="1"/>
      <c r="G19" s="1"/>
      <c r="H19" s="1"/>
      <c r="I19" s="1"/>
      <c r="J19" s="1"/>
      <c r="K19" s="1"/>
      <c r="L19" s="1"/>
      <c r="M19" s="1"/>
      <c r="N19" s="1"/>
      <c r="O19" s="1"/>
      <c r="P19" s="1"/>
    </row>
    <row r="20" spans="1:16" x14ac:dyDescent="0.3">
      <c r="A20" s="1"/>
      <c r="B20" s="1"/>
      <c r="C20" s="1"/>
      <c r="D20" s="1"/>
      <c r="E20" s="1"/>
      <c r="F20" s="1"/>
      <c r="G20" s="1"/>
      <c r="H20" s="1"/>
      <c r="I20" s="1"/>
      <c r="J20" s="1"/>
      <c r="K20" s="1"/>
      <c r="L20" s="1"/>
      <c r="M20" s="1"/>
      <c r="N20" s="1"/>
      <c r="O20" s="1"/>
      <c r="P20" s="1"/>
    </row>
    <row r="21" spans="1:16" x14ac:dyDescent="0.3">
      <c r="A21" s="1"/>
      <c r="B21" s="1"/>
      <c r="C21" s="1"/>
      <c r="D21" s="1"/>
      <c r="E21" s="1"/>
      <c r="F21" s="1"/>
      <c r="G21" s="1"/>
      <c r="H21" s="1"/>
      <c r="I21" s="1"/>
      <c r="J21" s="1"/>
      <c r="K21" s="1"/>
      <c r="L21" s="1"/>
      <c r="M21" s="1"/>
      <c r="N21" s="1"/>
      <c r="O21" s="1"/>
      <c r="P21" s="1"/>
    </row>
    <row r="22" spans="1:16" x14ac:dyDescent="0.3">
      <c r="A22" s="1"/>
      <c r="B22" s="1"/>
      <c r="C22" s="1"/>
      <c r="D22" s="1"/>
      <c r="E22" s="1"/>
      <c r="F22" s="1"/>
      <c r="G22" s="1"/>
      <c r="H22" s="1"/>
      <c r="I22" s="1"/>
      <c r="J22" s="1"/>
      <c r="K22" s="1"/>
      <c r="L22" s="1"/>
      <c r="M22" s="1"/>
      <c r="N22" s="1"/>
      <c r="O22" s="1"/>
      <c r="P22" s="1"/>
    </row>
    <row r="23" spans="1:16" x14ac:dyDescent="0.3">
      <c r="A23" s="1"/>
      <c r="B23" s="1"/>
      <c r="C23" s="1"/>
      <c r="D23" s="1"/>
      <c r="E23" s="1"/>
      <c r="F23" s="1"/>
      <c r="G23" s="1"/>
      <c r="H23" s="1"/>
      <c r="I23" s="1"/>
      <c r="J23" s="1"/>
      <c r="K23" s="1"/>
      <c r="L23" s="1"/>
      <c r="M23" s="1"/>
      <c r="N23" s="1"/>
      <c r="O23" s="1"/>
      <c r="P23" s="1"/>
    </row>
    <row r="24" spans="1:16" x14ac:dyDescent="0.3">
      <c r="A24" s="1"/>
      <c r="B24" s="1"/>
      <c r="C24" s="1"/>
      <c r="D24" s="1"/>
      <c r="E24" s="1"/>
      <c r="F24" s="1"/>
      <c r="G24" s="1"/>
      <c r="H24" s="1"/>
      <c r="I24" s="1"/>
      <c r="J24" s="1"/>
      <c r="K24" s="1"/>
      <c r="L24" s="1"/>
      <c r="M24" s="1"/>
      <c r="N24" s="1"/>
      <c r="O24" s="1"/>
      <c r="P24" s="1"/>
    </row>
    <row r="25" spans="1:16" x14ac:dyDescent="0.3">
      <c r="A25" s="1"/>
      <c r="B25" s="1"/>
      <c r="C25" s="1"/>
      <c r="D25" s="1"/>
      <c r="E25" s="1"/>
      <c r="F25" s="1"/>
      <c r="G25" s="1"/>
      <c r="H25" s="1"/>
      <c r="I25" s="1"/>
      <c r="J25" s="1"/>
      <c r="K25" s="1"/>
      <c r="L25" s="1"/>
      <c r="M25" s="1"/>
      <c r="N25" s="1"/>
      <c r="O25" s="1"/>
      <c r="P25" s="1"/>
    </row>
    <row r="26" spans="1:16" x14ac:dyDescent="0.3">
      <c r="A26" s="1"/>
      <c r="B26" s="1"/>
      <c r="C26" s="1"/>
      <c r="D26" s="1"/>
      <c r="E26" s="1"/>
      <c r="F26" s="1"/>
      <c r="G26" s="1"/>
      <c r="H26" s="1"/>
      <c r="I26" s="1"/>
      <c r="J26" s="1"/>
      <c r="K26" s="1"/>
      <c r="L26" s="1"/>
      <c r="M26" s="1"/>
      <c r="N26" s="1"/>
      <c r="O26" s="1"/>
      <c r="P26" s="1"/>
    </row>
    <row r="27" spans="1:16" x14ac:dyDescent="0.3">
      <c r="A27" s="1"/>
      <c r="B27" s="1"/>
      <c r="C27" s="1"/>
      <c r="D27" s="1"/>
      <c r="E27" s="1"/>
      <c r="F27" s="1"/>
      <c r="G27" s="1"/>
      <c r="H27" s="1"/>
      <c r="I27" s="1"/>
      <c r="J27" s="6"/>
      <c r="K27" s="1"/>
      <c r="L27" s="1"/>
      <c r="M27" s="1"/>
      <c r="N27" s="1"/>
      <c r="O27" s="1"/>
      <c r="P27" s="1"/>
    </row>
    <row r="28" spans="1:16" x14ac:dyDescent="0.3">
      <c r="A28" s="1"/>
      <c r="B28" s="1"/>
      <c r="C28" s="1"/>
      <c r="D28" s="1"/>
      <c r="E28" s="1"/>
      <c r="F28" s="1"/>
      <c r="G28" s="1"/>
      <c r="H28" s="1"/>
      <c r="I28" s="1"/>
      <c r="J28" s="1"/>
      <c r="K28" s="1"/>
      <c r="L28" s="1"/>
      <c r="M28" s="1"/>
      <c r="N28" s="1"/>
      <c r="O28" s="1"/>
      <c r="P28" s="1"/>
    </row>
    <row r="29" spans="1:16" x14ac:dyDescent="0.3">
      <c r="A29" s="1"/>
      <c r="B29" s="1"/>
      <c r="C29" s="1"/>
      <c r="D29" s="1"/>
      <c r="E29" s="1"/>
      <c r="F29" s="1"/>
      <c r="G29" s="1"/>
      <c r="H29" s="1"/>
      <c r="I29" s="1"/>
      <c r="J29" s="1"/>
      <c r="K29" s="1"/>
      <c r="L29" s="1"/>
      <c r="M29" s="1"/>
      <c r="N29" s="1"/>
      <c r="O29" s="1"/>
      <c r="P29" s="1"/>
    </row>
    <row r="30" spans="1:16" x14ac:dyDescent="0.3">
      <c r="A30" s="1"/>
      <c r="B30" s="1"/>
      <c r="C30" s="1"/>
      <c r="D30" s="1"/>
      <c r="E30" s="1"/>
      <c r="F30" s="1"/>
      <c r="G30" s="1"/>
      <c r="H30" s="1"/>
      <c r="I30" s="1"/>
      <c r="J30" s="1"/>
      <c r="K30" s="1"/>
      <c r="L30" s="1"/>
      <c r="M30" s="1"/>
      <c r="N30" s="1"/>
      <c r="O30" s="1"/>
      <c r="P30" s="1"/>
    </row>
    <row r="31" spans="1:16" x14ac:dyDescent="0.3">
      <c r="A31" s="1"/>
      <c r="B31" s="1"/>
      <c r="C31" s="1"/>
      <c r="D31" s="1"/>
      <c r="E31" s="1"/>
      <c r="F31" s="1"/>
      <c r="G31" s="1"/>
      <c r="H31" s="1"/>
      <c r="I31" s="1"/>
      <c r="J31" s="1"/>
      <c r="K31" s="1"/>
      <c r="L31" s="1"/>
      <c r="M31" s="1"/>
      <c r="N31" s="1"/>
      <c r="O31" s="1"/>
      <c r="P31" s="1"/>
    </row>
    <row r="32" spans="1:16" x14ac:dyDescent="0.3">
      <c r="A32" s="1"/>
      <c r="B32" s="1"/>
      <c r="C32" s="1"/>
      <c r="D32" s="1"/>
      <c r="E32" s="1"/>
      <c r="F32" s="1"/>
      <c r="G32" s="1"/>
      <c r="H32" s="1"/>
      <c r="I32" s="1"/>
      <c r="J32" s="1"/>
      <c r="K32" s="1"/>
      <c r="L32" s="1"/>
      <c r="M32" s="1"/>
      <c r="N32" s="1"/>
      <c r="O32" s="1"/>
      <c r="P32" s="1"/>
    </row>
    <row r="33" spans="1:16" x14ac:dyDescent="0.3">
      <c r="A33" s="1"/>
      <c r="B33" s="1"/>
      <c r="C33" s="1"/>
      <c r="D33" s="1"/>
      <c r="E33" s="1"/>
      <c r="F33" s="1"/>
      <c r="G33" s="1"/>
      <c r="H33" s="1"/>
      <c r="I33" s="1"/>
      <c r="J33" s="1"/>
      <c r="K33" s="1"/>
      <c r="L33" s="1"/>
      <c r="M33" s="1"/>
      <c r="N33" s="1"/>
      <c r="O33" s="1"/>
      <c r="P33" s="1"/>
    </row>
    <row r="34" spans="1:16" x14ac:dyDescent="0.3">
      <c r="A34" s="1"/>
      <c r="B34" s="1"/>
      <c r="C34" s="1"/>
      <c r="D34" s="1"/>
      <c r="E34" s="1"/>
      <c r="F34" s="1"/>
      <c r="G34" s="1"/>
      <c r="H34" s="1"/>
      <c r="I34" s="1"/>
      <c r="J34" s="1"/>
      <c r="K34" s="1"/>
      <c r="L34" s="1"/>
      <c r="M34" s="1"/>
      <c r="N34" s="1"/>
      <c r="O34" s="1"/>
      <c r="P34" s="1"/>
    </row>
    <row r="35" spans="1:16" x14ac:dyDescent="0.3">
      <c r="A35" s="1"/>
      <c r="B35" s="1"/>
      <c r="C35" s="1"/>
      <c r="D35" s="1"/>
      <c r="E35" s="1"/>
      <c r="F35" s="1"/>
      <c r="G35" s="1"/>
      <c r="H35" s="1"/>
      <c r="I35" s="1"/>
      <c r="J35" s="1"/>
      <c r="K35" s="1"/>
      <c r="L35" s="1"/>
      <c r="M35" s="1"/>
      <c r="N35" s="1"/>
      <c r="O35" s="1"/>
      <c r="P35" s="1"/>
    </row>
    <row r="36" spans="1:16" x14ac:dyDescent="0.3">
      <c r="A36" s="1"/>
      <c r="B36" s="1"/>
      <c r="C36" s="1"/>
      <c r="D36" s="1"/>
      <c r="E36" s="1"/>
      <c r="F36" s="1"/>
      <c r="G36" s="1"/>
      <c r="H36" s="1"/>
      <c r="I36" s="1"/>
      <c r="J36" s="1"/>
      <c r="K36" s="1"/>
      <c r="L36" s="1"/>
      <c r="M36" s="1"/>
      <c r="N36" s="1"/>
      <c r="O36" s="1"/>
      <c r="P36" s="1"/>
    </row>
    <row r="37" spans="1:16" x14ac:dyDescent="0.3">
      <c r="A37" s="1"/>
      <c r="B37" s="1"/>
      <c r="C37" s="1"/>
      <c r="D37" s="1"/>
      <c r="E37" s="1"/>
      <c r="F37" s="1"/>
      <c r="G37" s="1"/>
      <c r="H37" s="1"/>
      <c r="I37" s="1"/>
      <c r="J37" s="1"/>
      <c r="K37" s="1"/>
      <c r="L37" s="1"/>
      <c r="M37" s="1"/>
      <c r="N37" s="1"/>
      <c r="O37" s="1"/>
      <c r="P37" s="1"/>
    </row>
  </sheetData>
  <sheetProtection sheet="1" objects="1" scenarios="1"/>
  <phoneticPr fontId="2"/>
  <printOptions horizontalCentered="1"/>
  <pageMargins left="0.27559055118110237" right="0.19685039370078741" top="0.78740157480314965" bottom="0.98425196850393704" header="0.51181102362204722" footer="0.51181102362204722"/>
  <pageSetup paperSize="9" orientation="landscape" horizontalDpi="300" verticalDpi="300" r:id="rId1"/>
  <headerFooter alignWithMargins="0">
    <oddFooter>&amp;R_x000D_&amp;1#&amp;"Calibri"&amp;8&amp;K0000FF 通常文書（社内外関係者限り）</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0"/>
  </sheetPr>
  <dimension ref="A1:P36"/>
  <sheetViews>
    <sheetView showGridLines="0" topLeftCell="A7" zoomScaleNormal="100" zoomScaleSheetLayoutView="70" workbookViewId="0"/>
  </sheetViews>
  <sheetFormatPr defaultRowHeight="12.9" x14ac:dyDescent="0.3"/>
  <sheetData>
    <row r="1" spans="1:16" x14ac:dyDescent="0.3">
      <c r="A1" s="1"/>
      <c r="B1" s="1"/>
      <c r="C1" s="1"/>
      <c r="D1" s="1"/>
      <c r="E1" s="1"/>
      <c r="F1" s="1"/>
      <c r="G1" s="1"/>
      <c r="H1" s="1"/>
      <c r="I1" s="1"/>
      <c r="J1" s="1"/>
      <c r="K1" s="1"/>
      <c r="L1" s="1"/>
      <c r="M1" s="1"/>
      <c r="N1" s="1"/>
      <c r="O1" s="1"/>
      <c r="P1" s="1"/>
    </row>
    <row r="2" spans="1:16" x14ac:dyDescent="0.3">
      <c r="A2" s="1"/>
      <c r="B2" s="1"/>
      <c r="C2" s="1"/>
      <c r="D2" s="1"/>
      <c r="E2" s="1"/>
      <c r="F2" s="1"/>
      <c r="G2" s="1"/>
      <c r="H2" s="1"/>
      <c r="I2" s="1"/>
      <c r="J2" s="1"/>
      <c r="K2" s="1"/>
      <c r="L2" s="1"/>
      <c r="M2" s="1"/>
      <c r="N2" s="1"/>
      <c r="O2" s="1"/>
      <c r="P2" s="1"/>
    </row>
    <row r="3" spans="1:16" x14ac:dyDescent="0.3">
      <c r="A3" s="1"/>
      <c r="B3" s="1"/>
      <c r="C3" s="1"/>
      <c r="D3" s="1"/>
      <c r="E3" s="1"/>
      <c r="F3" s="1"/>
      <c r="G3" s="1"/>
      <c r="H3" s="1"/>
      <c r="I3" s="1"/>
      <c r="J3" s="1"/>
      <c r="K3" s="1"/>
      <c r="L3" s="1"/>
      <c r="M3" s="1"/>
      <c r="N3" s="1"/>
      <c r="O3" s="1"/>
      <c r="P3" s="1"/>
    </row>
    <row r="4" spans="1:16" x14ac:dyDescent="0.3">
      <c r="A4" s="1"/>
      <c r="B4" s="1"/>
      <c r="C4" s="1"/>
      <c r="D4" s="1"/>
      <c r="E4" s="1"/>
      <c r="F4" s="1"/>
      <c r="G4" s="1"/>
      <c r="H4" s="1"/>
      <c r="I4" s="1"/>
      <c r="J4" s="1"/>
      <c r="K4" s="1"/>
      <c r="L4" s="1"/>
      <c r="M4" s="1"/>
      <c r="N4" s="1"/>
      <c r="O4" s="1"/>
      <c r="P4" s="1"/>
    </row>
    <row r="5" spans="1:16" x14ac:dyDescent="0.3">
      <c r="A5" s="1"/>
      <c r="B5" s="1"/>
      <c r="C5" s="1"/>
      <c r="D5" s="1"/>
      <c r="E5" s="1"/>
      <c r="F5" s="1"/>
      <c r="G5" s="1"/>
      <c r="H5" s="1"/>
      <c r="I5" s="1"/>
      <c r="J5" s="1"/>
      <c r="K5" s="1"/>
      <c r="L5" s="1"/>
      <c r="M5" s="1"/>
      <c r="N5" s="1"/>
      <c r="O5" s="1"/>
      <c r="P5" s="1"/>
    </row>
    <row r="6" spans="1:16" x14ac:dyDescent="0.3">
      <c r="A6" s="1"/>
      <c r="B6" s="1"/>
      <c r="C6" s="1"/>
      <c r="D6" s="1"/>
      <c r="E6" s="1"/>
      <c r="F6" s="1"/>
      <c r="G6" s="1"/>
      <c r="H6" s="1"/>
      <c r="I6" s="1"/>
      <c r="J6" s="1"/>
      <c r="K6" s="1"/>
      <c r="L6" s="1"/>
      <c r="M6" s="1"/>
      <c r="N6" s="1"/>
      <c r="O6" s="1"/>
      <c r="P6" s="1"/>
    </row>
    <row r="7" spans="1:16" x14ac:dyDescent="0.3">
      <c r="A7" s="1"/>
      <c r="B7" s="1"/>
      <c r="C7" s="1"/>
      <c r="D7" s="1"/>
      <c r="E7" s="1"/>
      <c r="F7" s="1"/>
      <c r="G7" s="1"/>
      <c r="H7" s="1"/>
      <c r="I7" s="1"/>
      <c r="J7" s="1"/>
      <c r="K7" s="1"/>
      <c r="L7" s="1"/>
      <c r="M7" s="1"/>
      <c r="N7" s="1"/>
      <c r="O7" s="1"/>
      <c r="P7" s="1"/>
    </row>
    <row r="8" spans="1:16" x14ac:dyDescent="0.3">
      <c r="A8" s="1"/>
      <c r="B8" s="1"/>
      <c r="C8" s="1"/>
      <c r="D8" s="1"/>
      <c r="E8" s="1"/>
      <c r="F8" s="1"/>
      <c r="G8" s="1"/>
      <c r="H8" s="1"/>
      <c r="I8" s="1"/>
      <c r="J8" s="1"/>
      <c r="K8" s="1"/>
      <c r="L8" s="1"/>
      <c r="M8" s="1"/>
      <c r="N8" s="1"/>
      <c r="O8" s="1"/>
      <c r="P8" s="1"/>
    </row>
    <row r="9" spans="1:16" x14ac:dyDescent="0.3">
      <c r="A9" s="1"/>
      <c r="B9" s="1"/>
      <c r="C9" s="1"/>
      <c r="D9" s="1"/>
      <c r="E9" s="1"/>
      <c r="F9" s="1"/>
      <c r="G9" s="1"/>
      <c r="H9" s="1"/>
      <c r="I9" s="1"/>
      <c r="J9" s="1"/>
      <c r="K9" s="1"/>
      <c r="L9" s="1"/>
      <c r="M9" s="1"/>
      <c r="N9" s="1"/>
      <c r="O9" s="1"/>
      <c r="P9" s="1"/>
    </row>
    <row r="10" spans="1:16" x14ac:dyDescent="0.3">
      <c r="A10" s="1"/>
      <c r="B10" s="1"/>
      <c r="C10" s="1"/>
      <c r="D10" s="1"/>
      <c r="E10" s="1"/>
      <c r="F10" s="1"/>
      <c r="G10" s="1"/>
      <c r="H10" s="1"/>
      <c r="I10" s="1"/>
      <c r="J10" s="1"/>
      <c r="K10" s="1"/>
      <c r="L10" s="1"/>
      <c r="M10" s="1"/>
      <c r="N10" s="1"/>
      <c r="O10" s="1"/>
      <c r="P10" s="1"/>
    </row>
    <row r="11" spans="1:16" x14ac:dyDescent="0.3">
      <c r="A11" s="1"/>
      <c r="B11" s="1"/>
      <c r="C11" s="1"/>
      <c r="D11" s="1"/>
      <c r="E11" s="1"/>
      <c r="F11" s="1"/>
      <c r="G11" s="1"/>
      <c r="H11" s="1"/>
      <c r="I11" s="1"/>
      <c r="J11" s="1"/>
      <c r="K11" s="1"/>
      <c r="L11" s="1"/>
      <c r="M11" s="1"/>
      <c r="N11" s="1"/>
      <c r="O11" s="1"/>
      <c r="P11" s="1"/>
    </row>
    <row r="12" spans="1:16" x14ac:dyDescent="0.3">
      <c r="A12" s="1"/>
      <c r="B12" s="1"/>
      <c r="C12" s="1"/>
      <c r="D12" s="1"/>
      <c r="E12" s="1"/>
      <c r="F12" s="1"/>
      <c r="G12" s="1"/>
      <c r="H12" s="1"/>
      <c r="I12" s="1"/>
      <c r="J12" s="1"/>
      <c r="K12" s="1"/>
      <c r="L12" s="1"/>
      <c r="M12" s="1"/>
      <c r="N12" s="1"/>
      <c r="O12" s="1"/>
      <c r="P12" s="1"/>
    </row>
    <row r="13" spans="1:16" x14ac:dyDescent="0.3">
      <c r="A13" s="1"/>
      <c r="B13" s="1"/>
      <c r="C13" s="1"/>
      <c r="D13" s="1"/>
      <c r="E13" s="1"/>
      <c r="F13" s="1"/>
      <c r="G13" s="1"/>
      <c r="H13" s="1"/>
      <c r="I13" s="1"/>
      <c r="J13" s="1"/>
      <c r="K13" s="1"/>
      <c r="L13" s="1"/>
      <c r="M13" s="1"/>
      <c r="N13" s="1"/>
      <c r="O13" s="1"/>
      <c r="P13" s="1"/>
    </row>
    <row r="14" spans="1:16" x14ac:dyDescent="0.3">
      <c r="A14" s="1"/>
      <c r="B14" s="1"/>
      <c r="C14" s="1"/>
      <c r="D14" s="1"/>
      <c r="E14" s="1"/>
      <c r="F14" s="1"/>
      <c r="G14" s="1"/>
      <c r="H14" s="1"/>
      <c r="I14" s="1"/>
      <c r="J14" s="1"/>
      <c r="K14" s="1"/>
      <c r="L14" s="1"/>
      <c r="M14" s="1"/>
      <c r="N14" s="1"/>
      <c r="O14" s="1"/>
      <c r="P14" s="1"/>
    </row>
    <row r="15" spans="1:16" x14ac:dyDescent="0.3">
      <c r="A15" s="1"/>
      <c r="B15" s="1"/>
      <c r="C15" s="1"/>
      <c r="D15" s="1"/>
      <c r="E15" s="1"/>
      <c r="F15" s="1"/>
      <c r="G15" s="1"/>
      <c r="H15" s="1"/>
      <c r="I15" s="1"/>
      <c r="J15" s="1"/>
      <c r="K15" s="1"/>
      <c r="L15" s="1"/>
      <c r="M15" s="1"/>
      <c r="N15" s="1"/>
      <c r="O15" s="1"/>
      <c r="P15" s="1"/>
    </row>
    <row r="16" spans="1:16" x14ac:dyDescent="0.3">
      <c r="A16" s="1"/>
      <c r="B16" s="1"/>
      <c r="C16" s="1"/>
      <c r="D16" s="1"/>
      <c r="E16" s="1"/>
      <c r="F16" s="1"/>
      <c r="G16" s="1"/>
      <c r="H16" s="1"/>
      <c r="I16" s="1"/>
      <c r="J16" s="1"/>
      <c r="K16" s="1"/>
      <c r="L16" s="1"/>
      <c r="M16" s="1"/>
      <c r="N16" s="1"/>
      <c r="O16" s="1"/>
      <c r="P16" s="1"/>
    </row>
    <row r="17" spans="1:16" x14ac:dyDescent="0.3">
      <c r="A17" s="1"/>
      <c r="B17" s="1"/>
      <c r="C17" s="1"/>
      <c r="D17" s="1"/>
      <c r="E17" s="1"/>
      <c r="F17" s="1"/>
      <c r="G17" s="1"/>
      <c r="H17" s="1"/>
      <c r="I17" s="1"/>
      <c r="J17" s="1"/>
      <c r="K17" s="1"/>
      <c r="L17" s="1"/>
      <c r="M17" s="1"/>
      <c r="N17" s="1"/>
      <c r="O17" s="1"/>
      <c r="P17" s="1"/>
    </row>
    <row r="18" spans="1:16" x14ac:dyDescent="0.3">
      <c r="A18" s="1"/>
      <c r="B18" s="1"/>
      <c r="C18" s="1"/>
      <c r="D18" s="1"/>
      <c r="E18" s="1"/>
      <c r="F18" s="1"/>
      <c r="G18" s="1"/>
      <c r="H18" s="1"/>
      <c r="I18" s="1"/>
      <c r="J18" s="1"/>
      <c r="K18" s="1"/>
      <c r="L18" s="1"/>
      <c r="M18" s="1"/>
      <c r="N18" s="1"/>
      <c r="O18" s="1"/>
      <c r="P18" s="1"/>
    </row>
    <row r="19" spans="1:16" x14ac:dyDescent="0.3">
      <c r="A19" s="1"/>
      <c r="B19" s="1"/>
      <c r="C19" s="1"/>
      <c r="D19" s="1"/>
      <c r="E19" s="1"/>
      <c r="F19" s="1"/>
      <c r="G19" s="1"/>
      <c r="H19" s="1"/>
      <c r="I19" s="1"/>
      <c r="J19" s="1"/>
      <c r="K19" s="1"/>
      <c r="L19" s="1"/>
      <c r="M19" s="1"/>
      <c r="N19" s="1"/>
      <c r="O19" s="1"/>
      <c r="P19" s="1"/>
    </row>
    <row r="20" spans="1:16" x14ac:dyDescent="0.3">
      <c r="A20" s="1"/>
      <c r="B20" s="1"/>
      <c r="C20" s="1"/>
      <c r="D20" s="1"/>
      <c r="E20" s="1"/>
      <c r="F20" s="1"/>
      <c r="G20" s="1"/>
      <c r="H20" s="1"/>
      <c r="I20" s="1"/>
      <c r="J20" s="1"/>
      <c r="K20" s="1"/>
      <c r="L20" s="1"/>
      <c r="M20" s="1"/>
      <c r="N20" s="1"/>
      <c r="O20" s="1"/>
      <c r="P20" s="1"/>
    </row>
    <row r="21" spans="1:16" x14ac:dyDescent="0.3">
      <c r="A21" s="1"/>
      <c r="B21" s="1"/>
      <c r="C21" s="1"/>
      <c r="D21" s="1"/>
      <c r="E21" s="1"/>
      <c r="F21" s="1"/>
      <c r="G21" s="1"/>
      <c r="H21" s="1"/>
      <c r="I21" s="1"/>
      <c r="J21" s="1"/>
      <c r="K21" s="1"/>
      <c r="L21" s="1"/>
      <c r="M21" s="1"/>
      <c r="N21" s="1"/>
      <c r="O21" s="1"/>
      <c r="P21" s="1"/>
    </row>
    <row r="22" spans="1:16" x14ac:dyDescent="0.3">
      <c r="A22" s="1"/>
      <c r="B22" s="1"/>
      <c r="C22" s="1"/>
      <c r="D22" s="1"/>
      <c r="E22" s="1"/>
      <c r="F22" s="1"/>
      <c r="G22" s="1"/>
      <c r="H22" s="1"/>
      <c r="I22" s="1"/>
      <c r="J22" s="1"/>
      <c r="K22" s="1"/>
      <c r="L22" s="1"/>
      <c r="M22" s="1"/>
      <c r="N22" s="1"/>
      <c r="O22" s="1"/>
      <c r="P22" s="1"/>
    </row>
    <row r="23" spans="1:16" x14ac:dyDescent="0.3">
      <c r="A23" s="1"/>
      <c r="B23" s="1"/>
      <c r="C23" s="1"/>
      <c r="D23" s="1"/>
      <c r="E23" s="1"/>
      <c r="F23" s="1"/>
      <c r="G23" s="1"/>
      <c r="H23" s="1"/>
      <c r="I23" s="1"/>
      <c r="J23" s="1"/>
      <c r="K23" s="1"/>
      <c r="L23" s="1"/>
      <c r="M23" s="1"/>
      <c r="N23" s="1"/>
      <c r="O23" s="1"/>
      <c r="P23" s="1"/>
    </row>
    <row r="24" spans="1:16" x14ac:dyDescent="0.3">
      <c r="A24" s="1"/>
      <c r="B24" s="1"/>
      <c r="C24" s="1"/>
      <c r="D24" s="1"/>
      <c r="E24" s="1"/>
      <c r="F24" s="1"/>
      <c r="G24" s="1"/>
      <c r="H24" s="1"/>
      <c r="I24" s="1"/>
      <c r="J24" s="1"/>
      <c r="K24" s="1"/>
      <c r="L24" s="1"/>
      <c r="M24" s="1"/>
      <c r="N24" s="1"/>
      <c r="O24" s="1"/>
      <c r="P24" s="1"/>
    </row>
    <row r="25" spans="1:16" x14ac:dyDescent="0.3">
      <c r="A25" s="1"/>
      <c r="B25" s="1"/>
      <c r="C25" s="1"/>
      <c r="D25" s="1"/>
      <c r="E25" s="1"/>
      <c r="F25" s="1"/>
      <c r="G25" s="1"/>
      <c r="H25" s="1"/>
      <c r="I25" s="1"/>
      <c r="J25" s="1"/>
      <c r="K25" s="1"/>
      <c r="L25" s="1"/>
      <c r="M25" s="1"/>
      <c r="N25" s="1"/>
      <c r="O25" s="1"/>
      <c r="P25" s="1"/>
    </row>
    <row r="26" spans="1:16" x14ac:dyDescent="0.3">
      <c r="A26" s="1"/>
      <c r="B26" s="1"/>
      <c r="C26" s="1"/>
      <c r="D26" s="1"/>
      <c r="E26" s="1"/>
      <c r="F26" s="1"/>
      <c r="G26" s="1"/>
      <c r="H26" s="1"/>
      <c r="I26" s="1"/>
      <c r="J26" s="1"/>
      <c r="K26" s="1"/>
      <c r="L26" s="1"/>
      <c r="M26" s="1"/>
      <c r="N26" s="1"/>
      <c r="O26" s="1"/>
      <c r="P26" s="1"/>
    </row>
    <row r="27" spans="1:16" x14ac:dyDescent="0.3">
      <c r="A27" s="1"/>
      <c r="B27" s="1"/>
      <c r="C27" s="1"/>
      <c r="D27" s="1"/>
      <c r="E27" s="1"/>
      <c r="F27" s="1"/>
      <c r="G27" s="1"/>
      <c r="H27" s="1"/>
      <c r="I27" s="1"/>
      <c r="J27" s="1"/>
      <c r="K27" s="1"/>
      <c r="L27" s="1"/>
      <c r="M27" s="1"/>
      <c r="N27" s="1"/>
      <c r="O27" s="1"/>
      <c r="P27" s="1"/>
    </row>
    <row r="28" spans="1:16" x14ac:dyDescent="0.3">
      <c r="A28" s="1"/>
      <c r="B28" s="1"/>
      <c r="C28" s="1"/>
      <c r="D28" s="1"/>
      <c r="E28" s="1"/>
      <c r="F28" s="1"/>
      <c r="G28" s="1"/>
      <c r="H28" s="1"/>
      <c r="I28" s="1"/>
      <c r="J28" s="1"/>
      <c r="K28" s="1"/>
      <c r="L28" s="1"/>
      <c r="M28" s="1"/>
      <c r="N28" s="1"/>
      <c r="O28" s="1"/>
      <c r="P28" s="1"/>
    </row>
    <row r="29" spans="1:16" x14ac:dyDescent="0.3">
      <c r="A29" s="1"/>
      <c r="B29" s="1"/>
      <c r="C29" s="1"/>
      <c r="D29" s="1"/>
      <c r="E29" s="1"/>
      <c r="F29" s="1"/>
      <c r="G29" s="1"/>
      <c r="H29" s="1"/>
      <c r="I29" s="1"/>
      <c r="J29" s="1"/>
      <c r="K29" s="1"/>
      <c r="L29" s="1"/>
      <c r="M29" s="1"/>
      <c r="N29" s="1"/>
      <c r="O29" s="1"/>
      <c r="P29" s="1"/>
    </row>
    <row r="30" spans="1:16" x14ac:dyDescent="0.3">
      <c r="A30" s="1"/>
      <c r="B30" s="1"/>
      <c r="C30" s="1"/>
      <c r="D30" s="1"/>
      <c r="E30" s="1"/>
      <c r="F30" s="1"/>
      <c r="G30" s="1"/>
      <c r="H30" s="1"/>
      <c r="I30" s="1"/>
      <c r="J30" s="1"/>
      <c r="K30" s="1"/>
      <c r="L30" s="1"/>
      <c r="M30" s="1"/>
      <c r="N30" s="1"/>
      <c r="O30" s="1"/>
      <c r="P30" s="1"/>
    </row>
    <row r="31" spans="1:16" x14ac:dyDescent="0.3">
      <c r="A31" s="1"/>
      <c r="B31" s="1"/>
      <c r="C31" s="1"/>
      <c r="D31" s="1"/>
      <c r="E31" s="1"/>
      <c r="F31" s="1"/>
      <c r="G31" s="1"/>
      <c r="H31" s="1"/>
      <c r="I31" s="1"/>
      <c r="J31" s="1"/>
      <c r="K31" s="1"/>
      <c r="L31" s="1"/>
      <c r="M31" s="1"/>
      <c r="N31" s="1"/>
      <c r="O31" s="1"/>
      <c r="P31" s="1"/>
    </row>
    <row r="32" spans="1:16" x14ac:dyDescent="0.3">
      <c r="A32" s="1"/>
      <c r="B32" s="1"/>
      <c r="C32" s="1"/>
      <c r="D32" s="1"/>
      <c r="E32" s="1"/>
      <c r="F32" s="1"/>
      <c r="G32" s="1"/>
      <c r="H32" s="1"/>
      <c r="I32" s="1"/>
      <c r="J32" s="1"/>
      <c r="K32" s="1"/>
      <c r="L32" s="1"/>
      <c r="M32" s="1"/>
      <c r="N32" s="1"/>
      <c r="O32" s="1"/>
      <c r="P32" s="1"/>
    </row>
    <row r="33" spans="1:16" x14ac:dyDescent="0.3">
      <c r="A33" s="1"/>
      <c r="B33" s="1"/>
      <c r="C33" s="1"/>
      <c r="D33" s="1"/>
      <c r="E33" s="1"/>
      <c r="F33" s="1"/>
      <c r="G33" s="1"/>
      <c r="H33" s="1"/>
      <c r="I33" s="1"/>
      <c r="J33" s="1"/>
      <c r="K33" s="1"/>
      <c r="L33" s="1"/>
      <c r="M33" s="1"/>
      <c r="N33" s="1"/>
      <c r="O33" s="1"/>
      <c r="P33" s="1"/>
    </row>
    <row r="34" spans="1:16" x14ac:dyDescent="0.3">
      <c r="A34" s="1"/>
      <c r="B34" s="1"/>
      <c r="C34" s="1"/>
      <c r="D34" s="1"/>
      <c r="E34" s="1"/>
      <c r="F34" s="1"/>
      <c r="G34" s="1"/>
      <c r="H34" s="1"/>
      <c r="I34" s="1"/>
      <c r="J34" s="1"/>
      <c r="K34" s="1"/>
      <c r="L34" s="1"/>
      <c r="M34" s="1"/>
      <c r="N34" s="1"/>
      <c r="O34" s="1"/>
      <c r="P34" s="1"/>
    </row>
    <row r="35" spans="1:16" x14ac:dyDescent="0.3">
      <c r="A35" s="1"/>
      <c r="B35" s="1"/>
      <c r="C35" s="1"/>
      <c r="D35" s="1"/>
      <c r="E35" s="1"/>
      <c r="F35" s="1"/>
      <c r="G35" s="1"/>
      <c r="H35" s="1"/>
      <c r="I35" s="1"/>
      <c r="J35" s="1"/>
      <c r="K35" s="1"/>
      <c r="L35" s="1"/>
      <c r="M35" s="1"/>
      <c r="N35" s="1"/>
      <c r="O35" s="1"/>
      <c r="P35" s="1"/>
    </row>
    <row r="36" spans="1:16" x14ac:dyDescent="0.3">
      <c r="A36" s="1"/>
      <c r="B36" s="1"/>
      <c r="C36" s="1"/>
      <c r="D36" s="1"/>
      <c r="E36" s="1"/>
      <c r="F36" s="1"/>
      <c r="G36" s="1"/>
      <c r="H36" s="1"/>
      <c r="I36" s="1"/>
      <c r="J36" s="1"/>
      <c r="K36" s="1"/>
      <c r="L36" s="1"/>
      <c r="M36" s="1"/>
      <c r="N36" s="1"/>
      <c r="O36" s="1"/>
      <c r="P36" s="1"/>
    </row>
  </sheetData>
  <sheetProtection sheet="1" objects="1" scenarios="1"/>
  <phoneticPr fontId="2"/>
  <printOptions horizontalCentered="1"/>
  <pageMargins left="0.27559055118110237" right="0.19685039370078741" top="0.78740157480314965" bottom="0.98425196850393704" header="0.51181102362204722" footer="0.51181102362204722"/>
  <pageSetup paperSize="9" orientation="landscape" horizontalDpi="300" verticalDpi="300" r:id="rId1"/>
  <headerFooter alignWithMargins="0">
    <oddFooter>&amp;R_x000D_&amp;1#&amp;"Calibri"&amp;8&amp;K0000FF 通常文書（社内外関係者限り）</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4"/>
    <pageSetUpPr fitToPage="1"/>
  </sheetPr>
  <dimension ref="A1:R39"/>
  <sheetViews>
    <sheetView showGridLines="0" zoomScale="90" zoomScaleNormal="90" zoomScaleSheetLayoutView="85" zoomScalePageLayoutView="85" workbookViewId="0"/>
  </sheetViews>
  <sheetFormatPr defaultRowHeight="12.9" x14ac:dyDescent="0.3"/>
  <cols>
    <col min="13" max="13" width="9" customWidth="1"/>
    <col min="15" max="15" width="9.47265625" customWidth="1"/>
  </cols>
  <sheetData>
    <row r="1" spans="1:18" ht="13.2" thickBot="1" x14ac:dyDescent="0.35">
      <c r="A1" s="1"/>
      <c r="B1" s="1"/>
      <c r="C1" s="1"/>
      <c r="D1" s="1"/>
      <c r="E1" s="5"/>
      <c r="F1" s="1"/>
      <c r="G1" s="1"/>
      <c r="H1" s="1"/>
      <c r="I1" s="1"/>
      <c r="J1" s="1"/>
      <c r="K1" s="1"/>
      <c r="L1" s="1"/>
    </row>
    <row r="2" spans="1:18" ht="18" customHeight="1" x14ac:dyDescent="0.3">
      <c r="A2" s="1"/>
      <c r="B2" s="1"/>
      <c r="C2" s="1"/>
      <c r="D2" s="1"/>
      <c r="E2" s="1"/>
      <c r="F2" s="1"/>
      <c r="G2" s="1"/>
      <c r="H2" s="6"/>
      <c r="I2" s="1"/>
      <c r="J2" s="1"/>
      <c r="K2" s="1"/>
      <c r="L2" s="1"/>
      <c r="N2" s="341" t="s">
        <v>31</v>
      </c>
      <c r="O2" s="342"/>
      <c r="P2" s="88" t="s">
        <v>29</v>
      </c>
      <c r="Q2" s="88" t="s">
        <v>30</v>
      </c>
      <c r="R2" s="89" t="s">
        <v>55</v>
      </c>
    </row>
    <row r="3" spans="1:18" ht="18" customHeight="1" x14ac:dyDescent="0.3">
      <c r="A3" s="1"/>
      <c r="B3" s="1"/>
      <c r="C3" s="1"/>
      <c r="D3" s="1"/>
      <c r="E3" s="1"/>
      <c r="F3" s="1"/>
      <c r="G3" s="1"/>
      <c r="H3" s="1"/>
      <c r="I3" s="1"/>
      <c r="J3" s="1"/>
      <c r="K3" s="1"/>
      <c r="L3" s="1"/>
      <c r="N3" s="90" t="s">
        <v>56</v>
      </c>
      <c r="O3" s="92"/>
      <c r="P3" s="96" t="str">
        <f>一覧表!AM6</f>
        <v>-</v>
      </c>
      <c r="Q3" s="96" t="str">
        <f>一覧表!AO6</f>
        <v>-</v>
      </c>
      <c r="R3" s="97" t="str">
        <f>IF(Q3="-","-",Q3-P3)</f>
        <v>-</v>
      </c>
    </row>
    <row r="4" spans="1:18" ht="18" customHeight="1" x14ac:dyDescent="0.3">
      <c r="A4" s="1"/>
      <c r="B4" s="1"/>
      <c r="C4" s="1"/>
      <c r="D4" s="1"/>
      <c r="E4" s="1"/>
      <c r="F4" s="1"/>
      <c r="G4" s="1"/>
      <c r="H4" s="1"/>
      <c r="I4" s="1"/>
      <c r="J4" s="1"/>
      <c r="K4" s="1"/>
      <c r="L4" s="1"/>
      <c r="N4" s="90" t="s">
        <v>58</v>
      </c>
      <c r="O4" s="92"/>
      <c r="P4" s="96" t="str">
        <f>一覧表!AM20</f>
        <v>-</v>
      </c>
      <c r="Q4" s="96" t="str">
        <f>一覧表!AO20</f>
        <v>-</v>
      </c>
      <c r="R4" s="97" t="str">
        <f>IF(Q4="-","-",Q4-P4)</f>
        <v>-</v>
      </c>
    </row>
    <row r="5" spans="1:18" ht="18" customHeight="1" thickBot="1" x14ac:dyDescent="0.35">
      <c r="A5" s="1"/>
      <c r="B5" s="1"/>
      <c r="C5" s="1"/>
      <c r="D5" s="1"/>
      <c r="H5" s="1"/>
      <c r="I5" s="8" t="s">
        <v>35</v>
      </c>
      <c r="J5" s="9" t="str">
        <f>一覧表!AQ20</f>
        <v>-</v>
      </c>
      <c r="K5" s="1" t="s">
        <v>46</v>
      </c>
      <c r="L5" s="1"/>
      <c r="N5" s="91" t="s">
        <v>57</v>
      </c>
      <c r="O5" s="93"/>
      <c r="P5" s="98" t="str">
        <f>一覧表!AM37</f>
        <v>-</v>
      </c>
      <c r="Q5" s="98" t="str">
        <f>一覧表!AO37</f>
        <v>-</v>
      </c>
      <c r="R5" s="99" t="str">
        <f>IF(Q5="-","-",Q5-P5)</f>
        <v>-</v>
      </c>
    </row>
    <row r="6" spans="1:18" x14ac:dyDescent="0.3">
      <c r="A6" s="1"/>
      <c r="B6" s="1"/>
      <c r="C6" s="1"/>
      <c r="D6" s="1"/>
      <c r="H6" s="1"/>
      <c r="I6" s="8"/>
      <c r="J6" s="9"/>
      <c r="K6" s="1"/>
      <c r="L6" s="1"/>
      <c r="N6" s="100"/>
      <c r="O6" s="101"/>
      <c r="P6" s="102"/>
      <c r="Q6" s="102"/>
      <c r="R6" s="103"/>
    </row>
    <row r="7" spans="1:18" x14ac:dyDescent="0.3">
      <c r="A7" s="1"/>
      <c r="B7" s="1"/>
      <c r="C7" s="1"/>
      <c r="D7" s="1"/>
      <c r="E7" s="1"/>
      <c r="F7" s="1"/>
      <c r="G7" s="1"/>
      <c r="H7" s="1"/>
      <c r="I7" s="1"/>
      <c r="J7" s="1"/>
      <c r="K7" s="1"/>
      <c r="L7" s="1"/>
      <c r="M7" s="1"/>
      <c r="O7" s="1"/>
      <c r="P7" s="1"/>
      <c r="Q7" s="1"/>
    </row>
    <row r="8" spans="1:18" x14ac:dyDescent="0.3">
      <c r="A8" s="1"/>
      <c r="B8" s="1"/>
      <c r="C8" s="1"/>
      <c r="D8" s="1"/>
      <c r="E8" s="1"/>
      <c r="F8" s="1"/>
      <c r="G8" s="1"/>
      <c r="H8" s="1"/>
      <c r="I8" s="1"/>
      <c r="J8" s="1"/>
      <c r="K8" s="1"/>
      <c r="L8" s="1"/>
      <c r="M8" s="1"/>
      <c r="O8" s="1"/>
      <c r="P8" s="1"/>
      <c r="Q8" s="1"/>
    </row>
    <row r="9" spans="1:18" x14ac:dyDescent="0.3">
      <c r="A9" s="1"/>
      <c r="B9" s="1"/>
      <c r="C9" s="1"/>
      <c r="D9" s="1"/>
      <c r="E9" s="1"/>
      <c r="F9" s="1"/>
      <c r="G9" s="1"/>
      <c r="H9" s="1"/>
      <c r="I9" s="1"/>
      <c r="J9" s="1"/>
      <c r="K9" s="1"/>
      <c r="L9" s="1"/>
      <c r="M9" s="1"/>
      <c r="N9" s="1"/>
      <c r="O9" s="1"/>
      <c r="P9" s="1"/>
    </row>
    <row r="10" spans="1:18" x14ac:dyDescent="0.3">
      <c r="A10" s="1"/>
      <c r="B10" s="1"/>
      <c r="C10" s="1"/>
      <c r="D10" s="1"/>
      <c r="E10" s="1"/>
      <c r="F10" s="1"/>
      <c r="G10" s="1"/>
      <c r="H10" s="1"/>
      <c r="I10" s="1"/>
      <c r="J10" s="1"/>
      <c r="K10" s="1"/>
      <c r="L10" s="1"/>
      <c r="M10" s="1"/>
      <c r="N10" s="1"/>
      <c r="O10" s="1"/>
      <c r="P10" s="1"/>
    </row>
    <row r="11" spans="1:18" x14ac:dyDescent="0.3">
      <c r="A11" s="1"/>
      <c r="B11" s="1"/>
      <c r="C11" s="1"/>
      <c r="D11" s="1"/>
      <c r="E11" s="1"/>
      <c r="F11" s="1"/>
      <c r="G11" s="1"/>
      <c r="H11" s="1"/>
      <c r="I11" s="1"/>
      <c r="J11" s="1"/>
      <c r="K11" s="1"/>
      <c r="L11" s="1"/>
      <c r="M11" s="1"/>
      <c r="N11" s="1"/>
      <c r="O11" s="1"/>
      <c r="P11" s="1"/>
    </row>
    <row r="12" spans="1:18" x14ac:dyDescent="0.3">
      <c r="A12" s="1"/>
      <c r="B12" s="1"/>
      <c r="C12" s="1"/>
      <c r="D12" s="1"/>
      <c r="E12" s="1"/>
      <c r="F12" s="1"/>
      <c r="G12" s="1"/>
      <c r="H12" s="1"/>
      <c r="I12" s="1"/>
      <c r="J12" s="1"/>
      <c r="K12" s="1"/>
      <c r="L12" s="1"/>
      <c r="M12" s="1"/>
      <c r="N12" s="1"/>
      <c r="O12" s="1"/>
      <c r="P12" s="1"/>
    </row>
    <row r="13" spans="1:18" x14ac:dyDescent="0.3">
      <c r="A13" s="1"/>
      <c r="B13" s="1"/>
      <c r="C13" s="1"/>
      <c r="D13" s="1"/>
      <c r="E13" s="1"/>
      <c r="F13" s="1"/>
      <c r="G13" s="1"/>
      <c r="H13" s="1"/>
      <c r="I13" s="1"/>
      <c r="J13" s="1"/>
      <c r="K13" s="1"/>
      <c r="L13" s="1"/>
      <c r="M13" s="1"/>
      <c r="N13" s="1"/>
      <c r="O13" s="1"/>
      <c r="P13" s="1"/>
    </row>
    <row r="14" spans="1:18" x14ac:dyDescent="0.3">
      <c r="A14" s="1"/>
      <c r="B14" s="1"/>
      <c r="C14" s="1"/>
      <c r="D14" s="1"/>
      <c r="E14" s="1"/>
      <c r="F14" s="1"/>
      <c r="G14" s="1"/>
      <c r="H14" s="1"/>
      <c r="I14" s="1"/>
      <c r="J14" s="1"/>
      <c r="K14" s="1"/>
      <c r="L14" s="1"/>
      <c r="M14" s="1"/>
      <c r="N14" s="1"/>
      <c r="O14" s="1"/>
      <c r="P14" s="1"/>
    </row>
    <row r="15" spans="1:18" x14ac:dyDescent="0.3">
      <c r="A15" s="1"/>
      <c r="B15" s="1"/>
      <c r="C15" s="1"/>
      <c r="D15" s="1"/>
      <c r="E15" s="1"/>
      <c r="F15" s="1"/>
      <c r="G15" s="1"/>
      <c r="H15" s="1"/>
      <c r="I15" s="1"/>
      <c r="J15" s="1"/>
      <c r="K15" s="1"/>
      <c r="L15" s="1"/>
      <c r="M15" s="1"/>
      <c r="N15" s="1"/>
      <c r="O15" s="1"/>
      <c r="P15" s="1"/>
    </row>
    <row r="16" spans="1:18" x14ac:dyDescent="0.3">
      <c r="A16" s="1"/>
      <c r="B16" s="1"/>
      <c r="C16" s="1"/>
      <c r="D16" s="1"/>
      <c r="E16" s="1"/>
      <c r="F16" s="1"/>
      <c r="G16" s="1"/>
      <c r="H16" s="1"/>
      <c r="I16" s="1"/>
      <c r="J16" s="1"/>
      <c r="K16" s="1"/>
      <c r="L16" s="1"/>
      <c r="M16" s="1"/>
      <c r="N16" s="1"/>
      <c r="O16" s="1"/>
      <c r="P16" s="1"/>
    </row>
    <row r="17" spans="1:16" x14ac:dyDescent="0.3">
      <c r="A17" s="1"/>
      <c r="B17" s="1"/>
      <c r="C17" s="1"/>
      <c r="D17" s="1"/>
      <c r="E17" s="1"/>
      <c r="F17" s="1"/>
      <c r="G17" s="1"/>
      <c r="H17" s="1"/>
      <c r="I17" s="1"/>
      <c r="J17" s="1"/>
      <c r="K17" s="1"/>
      <c r="L17" s="1"/>
      <c r="M17" s="1"/>
      <c r="N17" s="1"/>
      <c r="O17" s="1"/>
      <c r="P17" s="1"/>
    </row>
    <row r="18" spans="1:16" x14ac:dyDescent="0.3">
      <c r="A18" s="1"/>
      <c r="B18" s="1"/>
      <c r="C18" s="1"/>
      <c r="D18" s="1"/>
      <c r="E18" s="1"/>
      <c r="F18" s="1"/>
      <c r="G18" s="1"/>
      <c r="H18" s="1"/>
      <c r="I18" s="1"/>
      <c r="J18" s="1"/>
      <c r="K18" s="1"/>
      <c r="L18" s="1"/>
      <c r="M18" s="1"/>
      <c r="N18" s="1"/>
      <c r="O18" s="1"/>
      <c r="P18" s="1"/>
    </row>
    <row r="19" spans="1:16" x14ac:dyDescent="0.3">
      <c r="A19" s="1"/>
      <c r="B19" s="1"/>
      <c r="C19" s="1"/>
      <c r="D19" s="1"/>
      <c r="E19" s="1"/>
      <c r="F19" s="1"/>
      <c r="G19" s="1"/>
      <c r="H19" s="1"/>
      <c r="I19" s="1"/>
      <c r="J19" s="1"/>
      <c r="K19" s="1"/>
      <c r="L19" s="1"/>
      <c r="M19" s="1"/>
      <c r="N19" s="1"/>
      <c r="O19" s="1"/>
      <c r="P19" s="1"/>
    </row>
    <row r="20" spans="1:16" x14ac:dyDescent="0.3">
      <c r="A20" s="1"/>
      <c r="B20" s="1"/>
      <c r="C20" s="1"/>
      <c r="D20" s="1"/>
      <c r="E20" s="1"/>
      <c r="F20" s="1"/>
      <c r="G20" s="1"/>
      <c r="H20" s="1"/>
      <c r="I20" s="1"/>
      <c r="J20" s="1"/>
      <c r="K20" s="1"/>
      <c r="L20" s="1"/>
      <c r="M20" s="1"/>
      <c r="N20" s="1"/>
      <c r="O20" s="1"/>
      <c r="P20" s="1"/>
    </row>
    <row r="21" spans="1:16" x14ac:dyDescent="0.3">
      <c r="A21" s="1"/>
      <c r="B21" s="1"/>
      <c r="C21" s="1"/>
      <c r="D21" s="1"/>
      <c r="E21" s="1"/>
      <c r="F21" s="1"/>
      <c r="G21" s="1"/>
      <c r="H21" s="1"/>
      <c r="I21" s="1"/>
      <c r="J21" s="1"/>
      <c r="K21" s="1"/>
      <c r="L21" s="1"/>
      <c r="M21" s="1"/>
      <c r="N21" s="1"/>
      <c r="O21" s="1"/>
      <c r="P21" s="1"/>
    </row>
    <row r="22" spans="1:16" x14ac:dyDescent="0.3">
      <c r="A22" s="1"/>
      <c r="B22" s="1"/>
      <c r="C22" s="1"/>
      <c r="D22" s="1"/>
      <c r="E22" s="1"/>
      <c r="F22" s="1"/>
      <c r="G22" s="1"/>
      <c r="H22" s="1"/>
      <c r="I22" s="1"/>
      <c r="J22" s="1"/>
      <c r="K22" s="1"/>
      <c r="L22" s="1"/>
      <c r="M22" s="1"/>
      <c r="N22" s="1"/>
      <c r="O22" s="1"/>
      <c r="P22" s="1"/>
    </row>
    <row r="23" spans="1:16" x14ac:dyDescent="0.3">
      <c r="A23" s="1"/>
      <c r="B23" s="1"/>
      <c r="C23" s="1"/>
      <c r="D23" s="1"/>
      <c r="E23" s="1"/>
      <c r="F23" s="1"/>
      <c r="G23" s="1"/>
      <c r="H23" s="1"/>
      <c r="I23" s="1"/>
      <c r="J23" s="1"/>
      <c r="K23" s="1"/>
      <c r="L23" s="1"/>
      <c r="M23" s="1"/>
      <c r="N23" s="1"/>
      <c r="O23" s="1"/>
      <c r="P23" s="1"/>
    </row>
    <row r="24" spans="1:16" x14ac:dyDescent="0.3">
      <c r="A24" s="1"/>
      <c r="B24" s="1"/>
      <c r="C24" s="1"/>
      <c r="D24" s="1"/>
      <c r="E24" s="1"/>
      <c r="F24" s="1"/>
      <c r="G24" s="1"/>
      <c r="H24" s="1"/>
      <c r="I24" s="1"/>
      <c r="J24" s="1"/>
      <c r="K24" s="1"/>
      <c r="L24" s="1"/>
      <c r="M24" s="1"/>
      <c r="N24" s="1"/>
      <c r="O24" s="1"/>
      <c r="P24" s="1"/>
    </row>
    <row r="25" spans="1:16" x14ac:dyDescent="0.3">
      <c r="A25" s="1"/>
      <c r="B25" s="1"/>
      <c r="C25" s="1"/>
      <c r="D25" s="1"/>
      <c r="E25" s="1"/>
      <c r="F25" s="1"/>
      <c r="G25" s="1"/>
      <c r="H25" s="1"/>
      <c r="I25" s="1"/>
      <c r="J25" s="1"/>
      <c r="K25" s="1"/>
      <c r="L25" s="1"/>
      <c r="M25" s="1"/>
      <c r="N25" s="1"/>
      <c r="O25" s="1"/>
      <c r="P25" s="1"/>
    </row>
    <row r="26" spans="1:16" x14ac:dyDescent="0.3">
      <c r="A26" s="1"/>
      <c r="B26" s="1"/>
      <c r="C26" s="1"/>
      <c r="D26" s="1"/>
      <c r="E26" s="1"/>
      <c r="F26" s="1"/>
      <c r="G26" s="1"/>
      <c r="H26" s="1"/>
      <c r="I26" s="1"/>
      <c r="J26" s="1"/>
      <c r="K26" s="1"/>
      <c r="L26" s="1"/>
      <c r="M26" s="1"/>
      <c r="N26" s="1"/>
      <c r="O26" s="1"/>
      <c r="P26" s="1"/>
    </row>
    <row r="27" spans="1:16" x14ac:dyDescent="0.3">
      <c r="A27" s="1"/>
      <c r="B27" s="1"/>
      <c r="C27" s="1"/>
      <c r="D27" s="1"/>
      <c r="E27" s="1"/>
      <c r="F27" s="1"/>
      <c r="G27" s="1"/>
      <c r="H27" s="1"/>
      <c r="I27" s="1"/>
      <c r="J27" s="1"/>
      <c r="K27" s="1"/>
      <c r="L27" s="1"/>
      <c r="M27" s="1"/>
      <c r="N27" s="1"/>
      <c r="O27" s="1"/>
      <c r="P27" s="1"/>
    </row>
    <row r="28" spans="1:16" x14ac:dyDescent="0.3">
      <c r="A28" s="1"/>
      <c r="B28" s="1"/>
      <c r="C28" s="1"/>
      <c r="D28" s="1"/>
      <c r="E28" s="1"/>
      <c r="F28" s="1"/>
      <c r="G28" s="1"/>
      <c r="H28" s="1"/>
      <c r="I28" s="1"/>
      <c r="J28" s="1"/>
      <c r="K28" s="1"/>
      <c r="L28" s="1"/>
      <c r="M28" s="1"/>
      <c r="N28" s="1"/>
      <c r="O28" s="1"/>
      <c r="P28" s="1"/>
    </row>
    <row r="29" spans="1:16" x14ac:dyDescent="0.3">
      <c r="A29" s="1"/>
      <c r="B29" s="1"/>
      <c r="C29" s="1"/>
      <c r="D29" s="1"/>
      <c r="E29" s="1"/>
      <c r="F29" s="1"/>
      <c r="G29" s="1"/>
      <c r="H29" s="1"/>
      <c r="I29" s="1"/>
      <c r="J29" s="6"/>
      <c r="K29" s="1"/>
      <c r="L29" s="1"/>
      <c r="M29" s="1"/>
      <c r="N29" s="1"/>
      <c r="O29" s="1"/>
      <c r="P29" s="1"/>
    </row>
    <row r="30" spans="1:16" x14ac:dyDescent="0.3">
      <c r="A30" s="1"/>
      <c r="B30" s="1"/>
      <c r="C30" s="1"/>
      <c r="D30" s="1"/>
      <c r="E30" s="1"/>
      <c r="F30" s="1"/>
      <c r="G30" s="1"/>
      <c r="H30" s="1"/>
      <c r="I30" s="1"/>
      <c r="J30" s="1"/>
      <c r="K30" s="1"/>
      <c r="L30" s="1"/>
      <c r="M30" s="1"/>
      <c r="N30" s="1"/>
      <c r="O30" s="1"/>
      <c r="P30" s="1"/>
    </row>
    <row r="31" spans="1:16" x14ac:dyDescent="0.3">
      <c r="A31" s="1"/>
      <c r="B31" s="1"/>
      <c r="C31" s="1"/>
      <c r="D31" s="1"/>
      <c r="E31" s="1"/>
      <c r="F31" s="1"/>
      <c r="G31" s="1"/>
      <c r="H31" s="1"/>
      <c r="I31" s="1"/>
      <c r="J31" s="1"/>
      <c r="K31" s="1"/>
      <c r="L31" s="1"/>
      <c r="M31" s="1"/>
      <c r="N31" s="1"/>
      <c r="O31" s="1"/>
      <c r="P31" s="1"/>
    </row>
    <row r="32" spans="1:16" x14ac:dyDescent="0.3">
      <c r="A32" s="1"/>
      <c r="B32" s="1"/>
      <c r="C32" s="1"/>
      <c r="D32" s="1"/>
      <c r="E32" s="1"/>
      <c r="F32" s="1"/>
      <c r="G32" s="1"/>
      <c r="H32" s="1"/>
      <c r="I32" s="1"/>
      <c r="J32" s="1"/>
      <c r="K32" s="1"/>
      <c r="L32" s="1"/>
      <c r="M32" s="1"/>
      <c r="N32" s="1"/>
      <c r="O32" s="1"/>
      <c r="P32" s="1"/>
    </row>
    <row r="33" spans="1:16" x14ac:dyDescent="0.3">
      <c r="A33" s="1"/>
      <c r="B33" s="1"/>
      <c r="C33" s="1"/>
      <c r="D33" s="1"/>
      <c r="E33" s="1"/>
      <c r="F33" s="1"/>
      <c r="G33" s="1"/>
      <c r="H33" s="1"/>
      <c r="I33" s="1"/>
      <c r="J33" s="1"/>
      <c r="K33" s="1"/>
      <c r="L33" s="1"/>
      <c r="M33" s="1"/>
      <c r="N33" s="1"/>
      <c r="O33" s="1"/>
      <c r="P33" s="1"/>
    </row>
    <row r="34" spans="1:16" x14ac:dyDescent="0.3">
      <c r="A34" s="1"/>
      <c r="B34" s="1"/>
      <c r="C34" s="1"/>
      <c r="D34" s="1"/>
      <c r="E34" s="1"/>
      <c r="F34" s="1"/>
      <c r="G34" s="1"/>
      <c r="H34" s="1"/>
      <c r="I34" s="1"/>
      <c r="J34" s="1"/>
      <c r="K34" s="1"/>
      <c r="L34" s="1"/>
      <c r="M34" s="1"/>
      <c r="N34" s="1"/>
      <c r="O34" s="1"/>
      <c r="P34" s="1"/>
    </row>
    <row r="35" spans="1:16" x14ac:dyDescent="0.3">
      <c r="A35" s="1"/>
      <c r="B35" s="1"/>
      <c r="C35" s="1"/>
      <c r="D35" s="1"/>
      <c r="E35" s="1"/>
      <c r="F35" s="1"/>
      <c r="G35" s="1"/>
      <c r="H35" s="1"/>
      <c r="I35" s="1"/>
      <c r="J35" s="1"/>
      <c r="K35" s="1"/>
      <c r="L35" s="1"/>
      <c r="M35" s="1"/>
      <c r="N35" s="1"/>
      <c r="O35" s="1"/>
      <c r="P35" s="1"/>
    </row>
    <row r="36" spans="1:16" x14ac:dyDescent="0.3">
      <c r="A36" s="1"/>
      <c r="B36" s="1"/>
      <c r="C36" s="1"/>
      <c r="D36" s="1"/>
      <c r="E36" s="1"/>
      <c r="F36" s="1"/>
      <c r="G36" s="1"/>
      <c r="H36" s="1"/>
      <c r="I36" s="1"/>
      <c r="J36" s="1"/>
      <c r="K36" s="1"/>
      <c r="L36" s="1"/>
      <c r="M36" s="1"/>
      <c r="N36" s="1"/>
      <c r="O36" s="1"/>
      <c r="P36" s="1"/>
    </row>
    <row r="37" spans="1:16" x14ac:dyDescent="0.3">
      <c r="A37" s="1"/>
      <c r="B37" s="1"/>
      <c r="C37" s="1"/>
      <c r="D37" s="1"/>
      <c r="E37" s="1"/>
      <c r="F37" s="1"/>
      <c r="G37" s="1"/>
      <c r="H37" s="1"/>
      <c r="I37" s="1"/>
      <c r="J37" s="1"/>
      <c r="K37" s="1"/>
      <c r="L37" s="1"/>
      <c r="M37" s="1"/>
      <c r="N37" s="1"/>
      <c r="O37" s="1"/>
      <c r="P37" s="1"/>
    </row>
    <row r="38" spans="1:16" x14ac:dyDescent="0.3">
      <c r="A38" s="1"/>
      <c r="B38" s="1"/>
      <c r="C38" s="1"/>
      <c r="D38" s="1"/>
      <c r="E38" s="1"/>
      <c r="F38" s="1"/>
      <c r="G38" s="1"/>
      <c r="H38" s="1"/>
      <c r="I38" s="1"/>
      <c r="J38" s="1"/>
      <c r="K38" s="1"/>
      <c r="L38" s="1"/>
      <c r="M38" s="1"/>
      <c r="N38" s="1"/>
      <c r="O38" s="1"/>
      <c r="P38" s="1"/>
    </row>
    <row r="39" spans="1:16" x14ac:dyDescent="0.3">
      <c r="A39" s="7"/>
      <c r="B39" s="7"/>
      <c r="C39" s="7"/>
      <c r="D39" s="7"/>
      <c r="E39" s="7"/>
      <c r="F39" s="7"/>
      <c r="G39" s="7"/>
      <c r="H39" s="7"/>
      <c r="I39" s="7"/>
      <c r="J39" s="7"/>
      <c r="K39" s="7"/>
      <c r="L39" s="7"/>
      <c r="M39" s="7"/>
      <c r="N39" s="7"/>
      <c r="O39" s="7"/>
      <c r="P39" s="7"/>
    </row>
  </sheetData>
  <sheetProtection sheet="1" objects="1" scenarios="1"/>
  <mergeCells count="1">
    <mergeCell ref="N2:O2"/>
  </mergeCells>
  <phoneticPr fontId="2"/>
  <printOptions horizontalCentered="1"/>
  <pageMargins left="0.43307086614173229" right="0.39370078740157483" top="0.78740157480314965" bottom="0.98425196850393704" header="0.51181102362204722" footer="0.51181102362204722"/>
  <pageSetup paperSize="9" scale="87" orientation="landscape" horizontalDpi="300" verticalDpi="300" r:id="rId1"/>
  <headerFooter alignWithMargins="0">
    <oddFooter>&amp;R_x000D_&amp;1#&amp;"Calibri"&amp;8&amp;K0000FF 通常文書（社内外関係者限り）</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4"/>
    <pageSetUpPr fitToPage="1"/>
  </sheetPr>
  <dimension ref="A1:R38"/>
  <sheetViews>
    <sheetView showGridLines="0" zoomScale="90" zoomScaleNormal="90" zoomScaleSheetLayoutView="85" zoomScalePageLayoutView="85" workbookViewId="0"/>
  </sheetViews>
  <sheetFormatPr defaultRowHeight="12.9" x14ac:dyDescent="0.3"/>
  <cols>
    <col min="13" max="13" width="9" customWidth="1"/>
    <col min="15" max="15" width="9.3671875" customWidth="1"/>
  </cols>
  <sheetData>
    <row r="1" spans="1:18" ht="13.2" thickBot="1" x14ac:dyDescent="0.35">
      <c r="A1" s="1"/>
      <c r="B1" s="1"/>
      <c r="C1" s="1"/>
      <c r="D1" s="1"/>
      <c r="E1" s="5"/>
      <c r="F1" s="1"/>
      <c r="G1" s="1"/>
      <c r="H1" s="1"/>
      <c r="I1" s="1"/>
      <c r="J1" s="1"/>
      <c r="K1" s="1"/>
      <c r="L1" s="1"/>
    </row>
    <row r="2" spans="1:18" ht="18" customHeight="1" x14ac:dyDescent="0.3">
      <c r="A2" s="1"/>
      <c r="B2" s="1"/>
      <c r="C2" s="1"/>
      <c r="D2" s="1"/>
      <c r="E2" s="1"/>
      <c r="F2" s="1"/>
      <c r="G2" s="1"/>
      <c r="H2" s="6"/>
      <c r="I2" s="1"/>
      <c r="J2" s="1"/>
      <c r="K2" s="1"/>
      <c r="L2" s="1"/>
      <c r="N2" s="341" t="s">
        <v>31</v>
      </c>
      <c r="O2" s="342"/>
      <c r="P2" s="88" t="s">
        <v>29</v>
      </c>
      <c r="Q2" s="88" t="s">
        <v>30</v>
      </c>
      <c r="R2" s="89" t="s">
        <v>55</v>
      </c>
    </row>
    <row r="3" spans="1:18" ht="17.25" customHeight="1" x14ac:dyDescent="0.3">
      <c r="A3" s="1"/>
      <c r="B3" s="1"/>
      <c r="C3" s="1"/>
      <c r="D3" s="1"/>
      <c r="E3" s="1"/>
      <c r="F3" s="1"/>
      <c r="G3" s="1"/>
      <c r="H3" s="1"/>
      <c r="I3" s="1"/>
      <c r="J3" s="1"/>
      <c r="K3" s="1"/>
      <c r="L3" s="1"/>
      <c r="N3" s="90" t="s">
        <v>56</v>
      </c>
      <c r="O3" s="94"/>
      <c r="P3" s="96" t="str">
        <f>一覧表!AM7</f>
        <v>-</v>
      </c>
      <c r="Q3" s="96" t="str">
        <f>一覧表!AO7</f>
        <v>-</v>
      </c>
      <c r="R3" s="97" t="str">
        <f>IF(Q3="-","-",Q3-P3)</f>
        <v>-</v>
      </c>
    </row>
    <row r="4" spans="1:18" ht="17.25" customHeight="1" x14ac:dyDescent="0.3">
      <c r="A4" s="1"/>
      <c r="B4" s="1"/>
      <c r="C4" s="1"/>
      <c r="D4" s="1"/>
      <c r="E4" s="1"/>
      <c r="F4" s="1"/>
      <c r="G4" s="1"/>
      <c r="H4" s="1"/>
      <c r="I4" s="1"/>
      <c r="J4" s="1"/>
      <c r="K4" s="1"/>
      <c r="L4" s="1"/>
      <c r="N4" s="90" t="s">
        <v>58</v>
      </c>
      <c r="O4" s="94"/>
      <c r="P4" s="96" t="str">
        <f>一覧表!AM21</f>
        <v>-</v>
      </c>
      <c r="Q4" s="96" t="str">
        <f>一覧表!AO21</f>
        <v>-</v>
      </c>
      <c r="R4" s="97" t="str">
        <f>IF(Q4="-","-",Q4-P4)</f>
        <v>-</v>
      </c>
    </row>
    <row r="5" spans="1:18" ht="17.25" customHeight="1" thickBot="1" x14ac:dyDescent="0.35">
      <c r="A5" s="1"/>
      <c r="B5" s="1"/>
      <c r="C5" s="1"/>
      <c r="D5" s="1"/>
      <c r="H5" s="1"/>
      <c r="I5" s="8" t="s">
        <v>35</v>
      </c>
      <c r="J5" s="9" t="str">
        <f>一覧表!AQ21</f>
        <v>-</v>
      </c>
      <c r="K5" s="1" t="s">
        <v>46</v>
      </c>
      <c r="L5" s="1"/>
      <c r="N5" s="91" t="s">
        <v>57</v>
      </c>
      <c r="O5" s="95"/>
      <c r="P5" s="98" t="str">
        <f>一覧表!AM38</f>
        <v>-</v>
      </c>
      <c r="Q5" s="98" t="str">
        <f>一覧表!AO38</f>
        <v>-</v>
      </c>
      <c r="R5" s="99" t="str">
        <f>IF(Q5="-","-",Q5-P5)</f>
        <v>-</v>
      </c>
    </row>
    <row r="6" spans="1:18" x14ac:dyDescent="0.3">
      <c r="A6" s="1"/>
      <c r="B6" s="1"/>
      <c r="C6" s="1"/>
      <c r="D6" s="1"/>
      <c r="H6" s="1"/>
      <c r="I6" s="8"/>
      <c r="J6" s="9"/>
      <c r="K6" s="1"/>
      <c r="L6" s="1"/>
      <c r="N6" s="100"/>
      <c r="O6" s="101"/>
      <c r="P6" s="102"/>
      <c r="Q6" s="102"/>
      <c r="R6" s="103"/>
    </row>
    <row r="7" spans="1:18" x14ac:dyDescent="0.3">
      <c r="A7" s="1"/>
      <c r="B7" s="1"/>
      <c r="C7" s="1"/>
      <c r="D7" s="1"/>
      <c r="E7" s="1"/>
      <c r="F7" s="1"/>
      <c r="G7" s="1"/>
      <c r="H7" s="1"/>
      <c r="I7" s="1"/>
      <c r="J7" s="1"/>
      <c r="K7" s="1"/>
      <c r="L7" s="1"/>
      <c r="M7" s="1"/>
      <c r="O7" s="1"/>
      <c r="P7" s="1"/>
      <c r="Q7" s="1"/>
    </row>
    <row r="8" spans="1:18" x14ac:dyDescent="0.3">
      <c r="A8" s="1"/>
      <c r="B8" s="1"/>
      <c r="C8" s="1"/>
      <c r="D8" s="1"/>
      <c r="E8" s="1"/>
      <c r="F8" s="1"/>
      <c r="G8" s="1"/>
      <c r="H8" s="1"/>
      <c r="I8" s="1"/>
      <c r="J8" s="1"/>
      <c r="K8" s="1"/>
      <c r="L8" s="1"/>
      <c r="M8" s="1"/>
      <c r="N8" s="1"/>
      <c r="O8" s="1"/>
      <c r="P8" s="1"/>
    </row>
    <row r="9" spans="1:18" x14ac:dyDescent="0.3">
      <c r="A9" s="1"/>
      <c r="B9" s="1"/>
      <c r="C9" s="1"/>
      <c r="D9" s="1"/>
      <c r="E9" s="1"/>
      <c r="F9" s="1"/>
      <c r="G9" s="1"/>
      <c r="H9" s="1"/>
      <c r="I9" s="1"/>
      <c r="J9" s="1"/>
      <c r="K9" s="1"/>
      <c r="L9" s="1"/>
      <c r="M9" s="1"/>
      <c r="N9" s="1"/>
      <c r="O9" s="1"/>
      <c r="P9" s="1"/>
    </row>
    <row r="10" spans="1:18" x14ac:dyDescent="0.3">
      <c r="A10" s="1"/>
      <c r="B10" s="1"/>
      <c r="C10" s="1"/>
      <c r="D10" s="1"/>
      <c r="E10" s="1"/>
      <c r="F10" s="1"/>
      <c r="G10" s="1"/>
      <c r="H10" s="1"/>
      <c r="I10" s="1"/>
      <c r="J10" s="1"/>
      <c r="K10" s="1"/>
      <c r="L10" s="1"/>
      <c r="M10" s="1"/>
      <c r="N10" s="1"/>
      <c r="O10" s="1"/>
      <c r="P10" s="1"/>
    </row>
    <row r="11" spans="1:18" x14ac:dyDescent="0.3">
      <c r="A11" s="1"/>
      <c r="B11" s="1"/>
      <c r="C11" s="1"/>
      <c r="D11" s="1"/>
      <c r="E11" s="1"/>
      <c r="F11" s="1"/>
      <c r="G11" s="1"/>
      <c r="H11" s="1"/>
      <c r="I11" s="1"/>
      <c r="J11" s="1"/>
      <c r="K11" s="1"/>
      <c r="L11" s="1"/>
      <c r="M11" s="1"/>
      <c r="N11" s="1"/>
      <c r="O11" s="1"/>
      <c r="P11" s="1"/>
    </row>
    <row r="12" spans="1:18" x14ac:dyDescent="0.3">
      <c r="A12" s="1"/>
      <c r="B12" s="1"/>
      <c r="C12" s="1"/>
      <c r="D12" s="1"/>
      <c r="E12" s="1"/>
      <c r="F12" s="1"/>
      <c r="G12" s="1"/>
      <c r="H12" s="1"/>
      <c r="I12" s="1"/>
      <c r="J12" s="1"/>
      <c r="K12" s="1"/>
      <c r="L12" s="1"/>
      <c r="M12" s="1"/>
      <c r="N12" s="1"/>
      <c r="O12" s="1"/>
      <c r="P12" s="1"/>
    </row>
    <row r="13" spans="1:18" x14ac:dyDescent="0.3">
      <c r="A13" s="1"/>
      <c r="B13" s="1"/>
      <c r="C13" s="1"/>
      <c r="D13" s="1"/>
      <c r="E13" s="1"/>
      <c r="F13" s="1"/>
      <c r="G13" s="1"/>
      <c r="H13" s="1"/>
      <c r="I13" s="1"/>
      <c r="J13" s="1"/>
      <c r="K13" s="1"/>
      <c r="L13" s="1"/>
      <c r="M13" s="1"/>
      <c r="N13" s="1"/>
      <c r="O13" s="1"/>
      <c r="P13" s="1"/>
    </row>
    <row r="14" spans="1:18" x14ac:dyDescent="0.3">
      <c r="A14" s="1"/>
      <c r="B14" s="1"/>
      <c r="C14" s="1"/>
      <c r="D14" s="1"/>
      <c r="E14" s="1"/>
      <c r="F14" s="1"/>
      <c r="G14" s="1"/>
      <c r="H14" s="1"/>
      <c r="I14" s="1"/>
      <c r="J14" s="1"/>
      <c r="K14" s="1"/>
      <c r="L14" s="1"/>
      <c r="M14" s="1"/>
      <c r="N14" s="1"/>
      <c r="O14" s="1"/>
      <c r="P14" s="1"/>
    </row>
    <row r="15" spans="1:18" x14ac:dyDescent="0.3">
      <c r="A15" s="1"/>
      <c r="B15" s="1"/>
      <c r="C15" s="1"/>
      <c r="D15" s="1"/>
      <c r="E15" s="1"/>
      <c r="F15" s="1"/>
      <c r="G15" s="1"/>
      <c r="H15" s="1"/>
      <c r="I15" s="1"/>
      <c r="J15" s="1"/>
      <c r="K15" s="1"/>
      <c r="L15" s="1"/>
      <c r="M15" s="1"/>
      <c r="N15" s="1"/>
      <c r="O15" s="1"/>
      <c r="P15" s="1"/>
    </row>
    <row r="16" spans="1:18" x14ac:dyDescent="0.3">
      <c r="A16" s="1"/>
      <c r="B16" s="1"/>
      <c r="C16" s="1"/>
      <c r="D16" s="1"/>
      <c r="E16" s="1"/>
      <c r="F16" s="1"/>
      <c r="G16" s="1"/>
      <c r="H16" s="1"/>
      <c r="I16" s="1"/>
      <c r="J16" s="1"/>
      <c r="K16" s="1"/>
      <c r="L16" s="1"/>
      <c r="M16" s="1"/>
      <c r="N16" s="1"/>
      <c r="O16" s="1"/>
      <c r="P16" s="1"/>
    </row>
    <row r="17" spans="1:16" x14ac:dyDescent="0.3">
      <c r="A17" s="1"/>
      <c r="B17" s="1"/>
      <c r="C17" s="1"/>
      <c r="D17" s="1"/>
      <c r="E17" s="1"/>
      <c r="F17" s="1"/>
      <c r="G17" s="1"/>
      <c r="H17" s="1"/>
      <c r="I17" s="1"/>
      <c r="J17" s="1"/>
      <c r="K17" s="1"/>
      <c r="L17" s="1"/>
      <c r="M17" s="1"/>
      <c r="N17" s="1"/>
      <c r="O17" s="1"/>
      <c r="P17" s="1"/>
    </row>
    <row r="18" spans="1:16" x14ac:dyDescent="0.3">
      <c r="A18" s="1"/>
      <c r="B18" s="1"/>
      <c r="C18" s="1"/>
      <c r="D18" s="1"/>
      <c r="E18" s="1"/>
      <c r="F18" s="1"/>
      <c r="G18" s="1"/>
      <c r="H18" s="1"/>
      <c r="I18" s="1"/>
      <c r="J18" s="1"/>
      <c r="K18" s="1"/>
      <c r="L18" s="1"/>
      <c r="M18" s="1"/>
      <c r="N18" s="1"/>
      <c r="O18" s="1"/>
      <c r="P18" s="1"/>
    </row>
    <row r="19" spans="1:16" x14ac:dyDescent="0.3">
      <c r="A19" s="1"/>
      <c r="B19" s="1"/>
      <c r="C19" s="1"/>
      <c r="D19" s="1"/>
      <c r="E19" s="1"/>
      <c r="F19" s="1"/>
      <c r="G19" s="1"/>
      <c r="H19" s="1"/>
      <c r="I19" s="1"/>
      <c r="J19" s="1"/>
      <c r="K19" s="1"/>
      <c r="L19" s="1"/>
      <c r="M19" s="1"/>
      <c r="N19" s="1"/>
      <c r="O19" s="1"/>
      <c r="P19" s="1"/>
    </row>
    <row r="20" spans="1:16" x14ac:dyDescent="0.3">
      <c r="A20" s="1"/>
      <c r="B20" s="1"/>
      <c r="C20" s="1"/>
      <c r="D20" s="1"/>
      <c r="E20" s="1"/>
      <c r="F20" s="1"/>
      <c r="G20" s="1"/>
      <c r="H20" s="1"/>
      <c r="I20" s="1"/>
      <c r="J20" s="1"/>
      <c r="K20" s="1"/>
      <c r="L20" s="1"/>
      <c r="M20" s="1"/>
      <c r="N20" s="1"/>
      <c r="O20" s="1"/>
      <c r="P20" s="1"/>
    </row>
    <row r="21" spans="1:16" x14ac:dyDescent="0.3">
      <c r="A21" s="1"/>
      <c r="B21" s="1"/>
      <c r="C21" s="1"/>
      <c r="D21" s="1"/>
      <c r="E21" s="1"/>
      <c r="F21" s="1"/>
      <c r="G21" s="1"/>
      <c r="H21" s="1"/>
      <c r="I21" s="1"/>
      <c r="J21" s="1"/>
      <c r="K21" s="1"/>
      <c r="L21" s="1"/>
      <c r="M21" s="1"/>
      <c r="N21" s="1"/>
      <c r="O21" s="1"/>
      <c r="P21" s="1"/>
    </row>
    <row r="22" spans="1:16" x14ac:dyDescent="0.3">
      <c r="A22" s="1"/>
      <c r="B22" s="1"/>
      <c r="C22" s="1"/>
      <c r="D22" s="1"/>
      <c r="E22" s="1"/>
      <c r="F22" s="1"/>
      <c r="G22" s="1"/>
      <c r="H22" s="1"/>
      <c r="I22" s="1"/>
      <c r="J22" s="1"/>
      <c r="K22" s="1"/>
      <c r="L22" s="1"/>
      <c r="M22" s="1"/>
      <c r="N22" s="1"/>
      <c r="O22" s="1"/>
      <c r="P22" s="1"/>
    </row>
    <row r="23" spans="1:16" x14ac:dyDescent="0.3">
      <c r="A23" s="1"/>
      <c r="B23" s="1"/>
      <c r="C23" s="1"/>
      <c r="D23" s="1"/>
      <c r="E23" s="1"/>
      <c r="F23" s="1"/>
      <c r="G23" s="1"/>
      <c r="H23" s="1"/>
      <c r="I23" s="1"/>
      <c r="J23" s="1"/>
      <c r="K23" s="1"/>
      <c r="L23" s="1"/>
      <c r="M23" s="1"/>
      <c r="N23" s="1"/>
      <c r="O23" s="1"/>
      <c r="P23" s="1"/>
    </row>
    <row r="24" spans="1:16" x14ac:dyDescent="0.3">
      <c r="A24" s="1"/>
      <c r="B24" s="1"/>
      <c r="C24" s="1"/>
      <c r="D24" s="1"/>
      <c r="E24" s="1"/>
      <c r="F24" s="1"/>
      <c r="G24" s="1"/>
      <c r="H24" s="1"/>
      <c r="I24" s="1"/>
      <c r="J24" s="1"/>
      <c r="K24" s="1"/>
      <c r="L24" s="1"/>
      <c r="M24" s="1"/>
      <c r="N24" s="1"/>
      <c r="O24" s="1"/>
      <c r="P24" s="1"/>
    </row>
    <row r="25" spans="1:16" x14ac:dyDescent="0.3">
      <c r="A25" s="1"/>
      <c r="B25" s="1"/>
      <c r="C25" s="1"/>
      <c r="D25" s="1"/>
      <c r="E25" s="1"/>
      <c r="F25" s="1"/>
      <c r="G25" s="1"/>
      <c r="H25" s="1"/>
      <c r="I25" s="1"/>
      <c r="J25" s="1"/>
      <c r="K25" s="1"/>
      <c r="L25" s="1"/>
      <c r="M25" s="1"/>
      <c r="N25" s="1"/>
      <c r="O25" s="1"/>
      <c r="P25" s="1"/>
    </row>
    <row r="26" spans="1:16" x14ac:dyDescent="0.3">
      <c r="A26" s="1"/>
      <c r="B26" s="1"/>
      <c r="C26" s="1"/>
      <c r="D26" s="1"/>
      <c r="E26" s="1"/>
      <c r="F26" s="1"/>
      <c r="G26" s="1"/>
      <c r="H26" s="1"/>
      <c r="I26" s="1"/>
      <c r="J26" s="1"/>
      <c r="K26" s="1"/>
      <c r="L26" s="1"/>
      <c r="M26" s="1"/>
      <c r="N26" s="1"/>
      <c r="O26" s="1"/>
      <c r="P26" s="1"/>
    </row>
    <row r="27" spans="1:16" x14ac:dyDescent="0.3">
      <c r="A27" s="1"/>
      <c r="B27" s="1"/>
      <c r="C27" s="1"/>
      <c r="D27" s="1"/>
      <c r="E27" s="1"/>
      <c r="F27" s="1"/>
      <c r="G27" s="1"/>
      <c r="H27" s="1"/>
      <c r="I27" s="1"/>
      <c r="J27" s="1"/>
      <c r="K27" s="1"/>
      <c r="L27" s="1"/>
      <c r="M27" s="1"/>
      <c r="N27" s="1"/>
      <c r="O27" s="1"/>
      <c r="P27" s="1"/>
    </row>
    <row r="28" spans="1:16" x14ac:dyDescent="0.3">
      <c r="A28" s="1"/>
      <c r="B28" s="1"/>
      <c r="C28" s="1"/>
      <c r="D28" s="1"/>
      <c r="E28" s="1"/>
      <c r="F28" s="1"/>
      <c r="G28" s="1"/>
      <c r="H28" s="1"/>
      <c r="I28" s="1"/>
      <c r="J28" s="6"/>
      <c r="K28" s="1"/>
      <c r="L28" s="1"/>
      <c r="M28" s="1"/>
      <c r="N28" s="1"/>
      <c r="O28" s="1"/>
      <c r="P28" s="1"/>
    </row>
    <row r="29" spans="1:16" x14ac:dyDescent="0.3">
      <c r="A29" s="1"/>
      <c r="B29" s="1"/>
      <c r="C29" s="1"/>
      <c r="D29" s="1"/>
      <c r="E29" s="1"/>
      <c r="F29" s="1"/>
      <c r="G29" s="1"/>
      <c r="H29" s="1"/>
      <c r="I29" s="1"/>
      <c r="J29" s="1"/>
      <c r="K29" s="1"/>
      <c r="L29" s="1"/>
      <c r="M29" s="1"/>
      <c r="N29" s="1"/>
      <c r="O29" s="1"/>
      <c r="P29" s="1"/>
    </row>
    <row r="30" spans="1:16" x14ac:dyDescent="0.3">
      <c r="A30" s="1"/>
      <c r="B30" s="1"/>
      <c r="C30" s="1"/>
      <c r="D30" s="1"/>
      <c r="E30" s="1"/>
      <c r="F30" s="1"/>
      <c r="G30" s="1"/>
      <c r="H30" s="1"/>
      <c r="I30" s="1"/>
      <c r="J30" s="1"/>
      <c r="K30" s="1"/>
      <c r="L30" s="1"/>
      <c r="M30" s="1"/>
      <c r="N30" s="1"/>
      <c r="O30" s="1"/>
      <c r="P30" s="1"/>
    </row>
    <row r="31" spans="1:16" x14ac:dyDescent="0.3">
      <c r="A31" s="1"/>
      <c r="B31" s="1"/>
      <c r="C31" s="1"/>
      <c r="D31" s="1"/>
      <c r="E31" s="1"/>
      <c r="F31" s="1"/>
      <c r="G31" s="1"/>
      <c r="H31" s="1"/>
      <c r="I31" s="1"/>
      <c r="J31" s="1"/>
      <c r="K31" s="1"/>
      <c r="L31" s="1"/>
      <c r="M31" s="1"/>
      <c r="N31" s="1"/>
      <c r="O31" s="1"/>
      <c r="P31" s="1"/>
    </row>
    <row r="32" spans="1:16" x14ac:dyDescent="0.3">
      <c r="A32" s="1"/>
      <c r="B32" s="1"/>
      <c r="C32" s="1"/>
      <c r="D32" s="1"/>
      <c r="E32" s="1"/>
      <c r="F32" s="1"/>
      <c r="G32" s="1"/>
      <c r="H32" s="1"/>
      <c r="I32" s="1"/>
      <c r="J32" s="1"/>
      <c r="K32" s="1"/>
      <c r="L32" s="1"/>
      <c r="M32" s="1"/>
      <c r="N32" s="1"/>
      <c r="O32" s="1"/>
      <c r="P32" s="1"/>
    </row>
    <row r="33" spans="1:16" x14ac:dyDescent="0.3">
      <c r="A33" s="1"/>
      <c r="B33" s="1"/>
      <c r="C33" s="1"/>
      <c r="D33" s="1"/>
      <c r="E33" s="1"/>
      <c r="F33" s="1"/>
      <c r="G33" s="1"/>
      <c r="H33" s="1"/>
      <c r="I33" s="1"/>
      <c r="J33" s="1"/>
      <c r="K33" s="1"/>
      <c r="L33" s="1"/>
      <c r="M33" s="1"/>
      <c r="N33" s="1"/>
      <c r="O33" s="1"/>
      <c r="P33" s="1"/>
    </row>
    <row r="34" spans="1:16" x14ac:dyDescent="0.3">
      <c r="A34" s="1"/>
      <c r="B34" s="1"/>
      <c r="C34" s="1"/>
      <c r="D34" s="1"/>
      <c r="E34" s="1"/>
      <c r="F34" s="1"/>
      <c r="G34" s="1"/>
      <c r="H34" s="1"/>
      <c r="I34" s="1"/>
      <c r="J34" s="1"/>
      <c r="K34" s="1"/>
      <c r="L34" s="1"/>
      <c r="M34" s="1"/>
      <c r="N34" s="1"/>
      <c r="O34" s="1"/>
      <c r="P34" s="1"/>
    </row>
    <row r="35" spans="1:16" x14ac:dyDescent="0.3">
      <c r="A35" s="1"/>
      <c r="B35" s="1"/>
      <c r="C35" s="1"/>
      <c r="D35" s="1"/>
      <c r="E35" s="1"/>
      <c r="F35" s="1"/>
      <c r="G35" s="1"/>
      <c r="H35" s="1"/>
      <c r="I35" s="1"/>
      <c r="J35" s="1"/>
      <c r="K35" s="1"/>
      <c r="L35" s="1"/>
      <c r="M35" s="1"/>
      <c r="N35" s="1"/>
      <c r="O35" s="1"/>
      <c r="P35" s="1"/>
    </row>
    <row r="36" spans="1:16" x14ac:dyDescent="0.3">
      <c r="A36" s="1"/>
      <c r="B36" s="1"/>
      <c r="C36" s="1"/>
      <c r="D36" s="1"/>
      <c r="E36" s="1"/>
      <c r="F36" s="1"/>
      <c r="G36" s="1"/>
      <c r="H36" s="1"/>
      <c r="I36" s="1"/>
      <c r="J36" s="1"/>
      <c r="K36" s="1"/>
      <c r="L36" s="1"/>
      <c r="M36" s="1"/>
      <c r="N36" s="1"/>
      <c r="O36" s="1"/>
      <c r="P36" s="1"/>
    </row>
    <row r="37" spans="1:16" x14ac:dyDescent="0.3">
      <c r="A37" s="1"/>
      <c r="B37" s="1"/>
      <c r="C37" s="1"/>
      <c r="D37" s="1"/>
      <c r="E37" s="1"/>
      <c r="F37" s="1"/>
      <c r="G37" s="1"/>
      <c r="H37" s="1"/>
      <c r="I37" s="1"/>
      <c r="J37" s="1"/>
      <c r="K37" s="1"/>
      <c r="L37" s="1"/>
      <c r="M37" s="1"/>
      <c r="N37" s="1"/>
      <c r="O37" s="1"/>
      <c r="P37" s="1"/>
    </row>
    <row r="38" spans="1:16" x14ac:dyDescent="0.3">
      <c r="A38" s="7"/>
      <c r="B38" s="7"/>
      <c r="C38" s="7"/>
      <c r="D38" s="7"/>
      <c r="E38" s="7"/>
      <c r="F38" s="7"/>
      <c r="G38" s="7"/>
      <c r="H38" s="7"/>
      <c r="I38" s="7"/>
      <c r="J38" s="7"/>
      <c r="K38" s="7"/>
      <c r="L38" s="7"/>
      <c r="M38" s="7"/>
      <c r="N38" s="7"/>
      <c r="O38" s="7"/>
      <c r="P38" s="7"/>
    </row>
  </sheetData>
  <sheetProtection sheet="1" objects="1" scenarios="1"/>
  <mergeCells count="1">
    <mergeCell ref="N2:O2"/>
  </mergeCells>
  <phoneticPr fontId="2"/>
  <printOptions horizontalCentered="1"/>
  <pageMargins left="0.43307086614173229" right="0.39370078740157483" top="0.78740157480314965" bottom="0.98425196850393704" header="0.51181102362204722" footer="0.51181102362204722"/>
  <pageSetup paperSize="9" scale="87" orientation="landscape" horizontalDpi="300" verticalDpi="300" r:id="rId1"/>
  <headerFooter alignWithMargins="0">
    <oddFooter>&amp;R_x000D_&amp;1#&amp;"Calibri"&amp;8&amp;K0000FF 通常文書（社内外関係者限り）</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1月～3月</vt:lpstr>
      <vt:lpstr>4月～6月</vt:lpstr>
      <vt:lpstr>7月～9月</vt:lpstr>
      <vt:lpstr>10月～12月</vt:lpstr>
      <vt:lpstr>一覧表</vt:lpstr>
      <vt:lpstr>グラフ(CO2排出量《全体》)</vt:lpstr>
      <vt:lpstr>グラフ（金額《全体》）</vt:lpstr>
      <vt:lpstr>グラフ(電気)</vt:lpstr>
      <vt:lpstr>グラフ(都市ｶﾞｽ)</vt:lpstr>
      <vt:lpstr>グラフ(ﾌﾟﾛﾊﾟﾝｶﾞｽ)</vt:lpstr>
      <vt:lpstr>グラフ(水道)</vt:lpstr>
      <vt:lpstr>グラフ(灯油)</vt:lpstr>
      <vt:lpstr>グラフ(軽油)</vt:lpstr>
      <vt:lpstr>グラフ(ｶﾞｿﾘﾝ)</vt:lpstr>
      <vt:lpstr>'10月～12月'!Print_Area</vt:lpstr>
      <vt:lpstr>'1月～3月'!Print_Area</vt:lpstr>
      <vt:lpstr>'4月～6月'!Print_Area</vt:lpstr>
      <vt:lpstr>'7月～9月'!Print_Area</vt:lpstr>
      <vt:lpstr>'グラフ(ｶﾞｿﾘﾝ)'!Print_Area</vt:lpstr>
      <vt:lpstr>'グラフ(ﾌﾟﾛﾊﾟﾝｶﾞｽ)'!Print_Area</vt:lpstr>
      <vt:lpstr>'グラフ（金額《全体》）'!Print_Area</vt:lpstr>
      <vt:lpstr>'グラフ(軽油)'!Print_Area</vt:lpstr>
      <vt:lpstr>'グラフ(水道)'!Print_Area</vt:lpstr>
      <vt:lpstr>'グラフ(電気)'!Print_Area</vt:lpstr>
      <vt:lpstr>'グラフ(都市ｶﾞｽ)'!Print_Area</vt:lpstr>
      <vt:lpstr>'グラフ(灯油)'!Print_Area</vt:lpstr>
      <vt:lpstr>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田名　陽一</dc:creator>
  <cp:lastModifiedBy>地球④</cp:lastModifiedBy>
  <cp:lastPrinted>2021-01-13T02:44:33Z</cp:lastPrinted>
  <dcterms:created xsi:type="dcterms:W3CDTF">2007-06-05T02:38:01Z</dcterms:created>
  <dcterms:modified xsi:type="dcterms:W3CDTF">2025-05-27T04:16:35Z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af1e357-46cc-4a4b-831a-8932be31b0eb_Enabled">
    <vt:lpwstr>true</vt:lpwstr>
  </property>
  <property fmtid="{D5CDD505-2E9C-101B-9397-08002B2CF9AE}" pid="3" name="MSIP_Label_4af1e357-46cc-4a4b-831a-8932be31b0eb_SetDate">
    <vt:lpwstr>2025-05-26T08:22:18Z</vt:lpwstr>
  </property>
  <property fmtid="{D5CDD505-2E9C-101B-9397-08002B2CF9AE}" pid="4" name="MSIP_Label_4af1e357-46cc-4a4b-831a-8932be31b0eb_Method">
    <vt:lpwstr>Standard</vt:lpwstr>
  </property>
  <property fmtid="{D5CDD505-2E9C-101B-9397-08002B2CF9AE}" pid="5" name="MSIP_Label_4af1e357-46cc-4a4b-831a-8932be31b0eb_Name">
    <vt:lpwstr>通常文書</vt:lpwstr>
  </property>
  <property fmtid="{D5CDD505-2E9C-101B-9397-08002B2CF9AE}" pid="6" name="MSIP_Label_4af1e357-46cc-4a4b-831a-8932be31b0eb_SiteId">
    <vt:lpwstr>ca804edf-f27e-402a-b3ae-457a4c3a5638</vt:lpwstr>
  </property>
  <property fmtid="{D5CDD505-2E9C-101B-9397-08002B2CF9AE}" pid="7" name="MSIP_Label_4af1e357-46cc-4a4b-831a-8932be31b0eb_ActionId">
    <vt:lpwstr>fc517055-1ea8-4a44-aef5-9bb835b35738</vt:lpwstr>
  </property>
  <property fmtid="{D5CDD505-2E9C-101B-9397-08002B2CF9AE}" pid="8" name="MSIP_Label_4af1e357-46cc-4a4b-831a-8932be31b0eb_ContentBits">
    <vt:lpwstr>2</vt:lpwstr>
  </property>
</Properties>
</file>