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016001245\005配電部\26_運営業務\104_託送窓口\02_高圧供給\01_供給申込\01_必要様式（高圧申込時）\"/>
    </mc:Choice>
  </mc:AlternateContent>
  <xr:revisionPtr revIDLastSave="0" documentId="13_ncr:1_{FB2E8274-20C2-4C82-BD6B-E6BB8A34E8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計算書その１" sheetId="1" r:id="rId1"/>
  </sheets>
  <definedNames>
    <definedName name="_xlnm.Print_Area" localSheetId="0">計算書その１!$A$1:$W$50</definedName>
    <definedName name="TR一覧">#REF!</definedName>
    <definedName name="TR結線一覧">#REF!</definedName>
    <definedName name="TR容量一覧">#REF!</definedName>
    <definedName name="一次側電圧一覧">#REF!</definedName>
    <definedName name="回路分類一覧">#REF!</definedName>
    <definedName name="受電接続負荷種別">#REF!</definedName>
    <definedName name="需要家受電電圧">#REF!</definedName>
    <definedName name="需要家受電方式">#REF!</definedName>
    <definedName name="設備種類">#REF!</definedName>
    <definedName name="電力会社">#REF!</definedName>
    <definedName name="二次側電圧一覧">#REF!</definedName>
    <definedName name="入力TR一覧">#REF!</definedName>
    <definedName name="負荷種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1" l="1"/>
  <c r="L33" i="1"/>
  <c r="L13" i="1"/>
  <c r="I13" i="1"/>
</calcChain>
</file>

<file path=xl/sharedStrings.xml><?xml version="1.0" encoding="utf-8"?>
<sst xmlns="http://schemas.openxmlformats.org/spreadsheetml/2006/main" count="122" uniqueCount="99">
  <si>
    <t>高調波流出電流計算書（その１）</t>
    <phoneticPr fontId="4"/>
  </si>
  <si>
    <t>　　申込年月日</t>
    <phoneticPr fontId="4"/>
  </si>
  <si>
    <t>　　年　　月　　日</t>
    <rPh sb="2" eb="3">
      <t>ネン</t>
    </rPh>
    <rPh sb="5" eb="6">
      <t>ツキ</t>
    </rPh>
    <rPh sb="8" eb="9">
      <t>ヒ</t>
    </rPh>
    <phoneticPr fontId="4"/>
  </si>
  <si>
    <t>　　受付№</t>
    <phoneticPr fontId="4"/>
  </si>
  <si>
    <t>お客さま名</t>
    <phoneticPr fontId="4"/>
  </si>
  <si>
    <t>業　種</t>
  </si>
  <si>
    <t>受電電圧</t>
  </si>
  <si>
    <t>kV</t>
    <phoneticPr fontId="4"/>
  </si>
  <si>
    <t>契約電力相当値</t>
    <rPh sb="4" eb="6">
      <t>ソウトウ</t>
    </rPh>
    <rPh sb="6" eb="7">
      <t>アタイ</t>
    </rPh>
    <phoneticPr fontId="4"/>
  </si>
  <si>
    <t>kW</t>
    <phoneticPr fontId="4"/>
  </si>
  <si>
    <t>補正率β</t>
    <rPh sb="0" eb="2">
      <t>ホセイ</t>
    </rPh>
    <rPh sb="2" eb="3">
      <t>リツ</t>
    </rPh>
    <phoneticPr fontId="4"/>
  </si>
  <si>
    <t>※1</t>
    <phoneticPr fontId="4"/>
  </si>
  <si>
    <t>　　受付年月日</t>
    <phoneticPr fontId="4"/>
  </si>
  <si>
    <t>第１ステップ</t>
    <rPh sb="0" eb="1">
      <t>ダイ</t>
    </rPh>
    <phoneticPr fontId="4"/>
  </si>
  <si>
    <t>第２ステップ</t>
    <rPh sb="0" eb="1">
      <t>ダイ</t>
    </rPh>
    <phoneticPr fontId="4"/>
  </si>
  <si>
    <t>　　　高　調　波　発　生　機　器</t>
    <phoneticPr fontId="4"/>
  </si>
  <si>
    <t>②　※2</t>
    <phoneticPr fontId="4"/>
  </si>
  <si>
    <t>③</t>
  </si>
  <si>
    <t>④=②×③</t>
    <phoneticPr fontId="4"/>
  </si>
  <si>
    <t>⑤</t>
  </si>
  <si>
    <t>⑥</t>
  </si>
  <si>
    <t>⑦=④×⑥</t>
    <phoneticPr fontId="4"/>
  </si>
  <si>
    <t>⑨　※2</t>
    <phoneticPr fontId="4"/>
  </si>
  <si>
    <t>⑩</t>
    <phoneticPr fontId="4"/>
  </si>
  <si>
    <t>⑪=⑨×高調波発生量×⑩</t>
    <rPh sb="9" eb="10">
      <t>リョウ</t>
    </rPh>
    <phoneticPr fontId="4"/>
  </si>
  <si>
    <t>定格入力</t>
    <phoneticPr fontId="4"/>
  </si>
  <si>
    <t>回路</t>
    <phoneticPr fontId="4"/>
  </si>
  <si>
    <t>換算</t>
    <phoneticPr fontId="4"/>
  </si>
  <si>
    <t>等価</t>
    <phoneticPr fontId="4"/>
  </si>
  <si>
    <t>最大</t>
    <phoneticPr fontId="4"/>
  </si>
  <si>
    <t>容量</t>
    <phoneticPr fontId="4"/>
  </si>
  <si>
    <t>台数</t>
    <phoneticPr fontId="4"/>
  </si>
  <si>
    <t>種別№</t>
    <rPh sb="0" eb="2">
      <t>シュベツ</t>
    </rPh>
    <phoneticPr fontId="4"/>
  </si>
  <si>
    <t>係数</t>
    <phoneticPr fontId="4"/>
  </si>
  <si>
    <t>電流</t>
    <phoneticPr fontId="4"/>
  </si>
  <si>
    <t>稼働率</t>
    <phoneticPr fontId="4"/>
  </si>
  <si>
    <t>高調波流出電流[mA]</t>
    <phoneticPr fontId="4"/>
  </si>
  <si>
    <t>№</t>
  </si>
  <si>
    <t>機器名称</t>
    <phoneticPr fontId="4"/>
  </si>
  <si>
    <t>製造業者</t>
    <phoneticPr fontId="4"/>
  </si>
  <si>
    <t>型式</t>
    <phoneticPr fontId="4"/>
  </si>
  <si>
    <t>相数</t>
    <rPh sb="0" eb="2">
      <t>ソウスウ</t>
    </rPh>
    <phoneticPr fontId="4"/>
  </si>
  <si>
    <t>（合計）</t>
    <phoneticPr fontId="4"/>
  </si>
  <si>
    <t>(受電電圧</t>
    <phoneticPr fontId="4"/>
  </si>
  <si>
    <t>Pi</t>
    <phoneticPr fontId="4"/>
  </si>
  <si>
    <t>Ki</t>
    <phoneticPr fontId="4"/>
  </si>
  <si>
    <t>Ki×Pi</t>
    <phoneticPr fontId="4"/>
  </si>
  <si>
    <t>換算値)</t>
    <phoneticPr fontId="4"/>
  </si>
  <si>
    <t>k</t>
    <phoneticPr fontId="4"/>
  </si>
  <si>
    <t>[kVA]</t>
    <phoneticPr fontId="4"/>
  </si>
  <si>
    <t>[mA]</t>
    <phoneticPr fontId="4"/>
  </si>
  <si>
    <t>[％]</t>
    <phoneticPr fontId="4"/>
  </si>
  <si>
    <t xml:space="preserve">5次 </t>
    <phoneticPr fontId="4"/>
  </si>
  <si>
    <t xml:space="preserve">7次 </t>
    <phoneticPr fontId="4"/>
  </si>
  <si>
    <t xml:space="preserve">11次 </t>
  </si>
  <si>
    <t xml:space="preserve">13次 </t>
  </si>
  <si>
    <t xml:space="preserve">17次 </t>
  </si>
  <si>
    <t xml:space="preserve">19次 </t>
  </si>
  <si>
    <t xml:space="preserve">23次 </t>
  </si>
  <si>
    <t xml:space="preserve">25次 </t>
  </si>
  <si>
    <t>&lt;記入方法&gt;</t>
    <rPh sb="1" eb="3">
      <t>キニュウ</t>
    </rPh>
    <rPh sb="3" eb="5">
      <t>ホウホウ</t>
    </rPh>
    <phoneticPr fontId="4"/>
  </si>
  <si>
    <r>
      <t>⑧ =∑⑦　　　　　　　　合計 P</t>
    </r>
    <r>
      <rPr>
        <vertAlign val="subscript"/>
        <sz val="9"/>
        <rFont val="ＭＳ Ｐ明朝"/>
        <family val="1"/>
        <charset val="128"/>
      </rPr>
      <t>0</t>
    </r>
    <rPh sb="13" eb="15">
      <t>ゴウケイ</t>
    </rPh>
    <phoneticPr fontId="4"/>
  </si>
  <si>
    <t>⑫　　合計 In</t>
    <rPh sb="3" eb="5">
      <t>ゴウケイ</t>
    </rPh>
    <phoneticPr fontId="4"/>
  </si>
  <si>
    <r>
      <t xml:space="preserve">⑧'=⑧×0.9 </t>
    </r>
    <r>
      <rPr>
        <sz val="8"/>
        <rFont val="ＭＳ Ｐ明朝"/>
        <family val="1"/>
        <charset val="128"/>
      </rPr>
      <t>（ⅠかつⅢに該当する場合）</t>
    </r>
    <phoneticPr fontId="4"/>
  </si>
  <si>
    <t>⑬=⑫×β</t>
    <phoneticPr fontId="4"/>
  </si>
  <si>
    <t>○</t>
    <phoneticPr fontId="4"/>
  </si>
  <si>
    <t>高調波発生機器を全て抽出し，必要事項を記入する。</t>
    <rPh sb="0" eb="3">
      <t>コウチョウハ</t>
    </rPh>
    <rPh sb="3" eb="5">
      <t>ハッセイ</t>
    </rPh>
    <rPh sb="5" eb="7">
      <t>キキ</t>
    </rPh>
    <rPh sb="8" eb="9">
      <t>スベ</t>
    </rPh>
    <rPh sb="10" eb="12">
      <t>チュウシュツ</t>
    </rPh>
    <rPh sb="14" eb="16">
      <t>ヒツヨウ</t>
    </rPh>
    <rPh sb="16" eb="18">
      <t>ジコウ</t>
    </rPh>
    <rPh sb="19" eb="21">
      <t>キニュウ</t>
    </rPh>
    <phoneticPr fontId="4"/>
  </si>
  <si>
    <t>限度値 [kVA]</t>
    <phoneticPr fontId="4"/>
  </si>
  <si>
    <r>
      <t>⑭=⑬×γ</t>
    </r>
    <r>
      <rPr>
        <vertAlign val="subscript"/>
        <sz val="9"/>
        <rFont val="ＭＳ Ｐ明朝"/>
        <family val="1"/>
        <charset val="128"/>
      </rPr>
      <t>n</t>
    </r>
    <phoneticPr fontId="4"/>
  </si>
  <si>
    <t>回路種別No.10の機器は，当該機器の製造業者が作成する&lt;様式-3&gt;，</t>
    <rPh sb="0" eb="2">
      <t>カイロ</t>
    </rPh>
    <rPh sb="2" eb="4">
      <t>シュベツ</t>
    </rPh>
    <rPh sb="10" eb="12">
      <t>キキ</t>
    </rPh>
    <rPh sb="14" eb="16">
      <t>トウガイ</t>
    </rPh>
    <rPh sb="16" eb="18">
      <t>キキ</t>
    </rPh>
    <rPh sb="19" eb="21">
      <t>セイゾウ</t>
    </rPh>
    <rPh sb="21" eb="23">
      <t>ギョウシャ</t>
    </rPh>
    <rPh sb="24" eb="26">
      <t>サクセイ</t>
    </rPh>
    <rPh sb="29" eb="31">
      <t>ヨウシキ</t>
    </rPh>
    <phoneticPr fontId="4"/>
  </si>
  <si>
    <t>第2ステップの検討要否判定</t>
    <rPh sb="0" eb="1">
      <t>ダイ</t>
    </rPh>
    <rPh sb="7" eb="9">
      <t>ケントウ</t>
    </rPh>
    <rPh sb="9" eb="11">
      <t>ヨウヒ</t>
    </rPh>
    <rPh sb="11" eb="13">
      <t>ハンテイ</t>
    </rPh>
    <phoneticPr fontId="4"/>
  </si>
  <si>
    <t>対策要否判定</t>
    <phoneticPr fontId="4"/>
  </si>
  <si>
    <t>カタログ，仕様書等により，換算係数，高調波電流発生量を確認する。</t>
    <phoneticPr fontId="4"/>
  </si>
  <si>
    <t>次のⅠ～Ⅳのうち，該当条件にチェックマークを記入する。</t>
    <rPh sb="0" eb="1">
      <t>ツギ</t>
    </rPh>
    <rPh sb="9" eb="11">
      <t>ガイトウ</t>
    </rPh>
    <rPh sb="22" eb="24">
      <t>キニュウ</t>
    </rPh>
    <phoneticPr fontId="4"/>
  </si>
  <si>
    <t>高調波流出電流の上限値</t>
    <phoneticPr fontId="4"/>
  </si>
  <si>
    <t>□　Ⅰ．高圧受電　　　□　Ⅲ．進相コンデンサが全て直列リアクトル付</t>
    <phoneticPr fontId="4"/>
  </si>
  <si>
    <t>⑮=契約電力相当値1kW当たりの高調波流出電流の上限値×①</t>
    <rPh sb="21" eb="23">
      <t>デンリュウ</t>
    </rPh>
    <phoneticPr fontId="4"/>
  </si>
  <si>
    <r>
      <t>□　Ⅱ．ビル　　　　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　　□　Ⅳ．換算係数Ki=1.8を超過する機器なし 　　</t>
    </r>
    <phoneticPr fontId="4"/>
  </si>
  <si>
    <t>次  数</t>
    <phoneticPr fontId="4"/>
  </si>
  <si>
    <t>　　→　Ⅰ～Ⅳ全て該当する場合は，⑦以降の検討は不要。</t>
    <phoneticPr fontId="4"/>
  </si>
  <si>
    <t>上限値 [mA]</t>
    <phoneticPr fontId="4"/>
  </si>
  <si>
    <t>　　→　ⅠかつⅢに該当する場合は，低減係数0.9を適用し，⑧’を計算する。</t>
    <rPh sb="9" eb="11">
      <t>ガイトウ</t>
    </rPh>
    <rPh sb="13" eb="15">
      <t>バアイ</t>
    </rPh>
    <rPh sb="17" eb="19">
      <t>テイゲン</t>
    </rPh>
    <rPh sb="19" eb="21">
      <t>ケイスウ</t>
    </rPh>
    <rPh sb="25" eb="27">
      <t>テキヨウ</t>
    </rPh>
    <rPh sb="32" eb="34">
      <t>ケイサン</t>
    </rPh>
    <phoneticPr fontId="4"/>
  </si>
  <si>
    <t>※1 「ビルの規模による補正率」をいう。</t>
    <rPh sb="7" eb="9">
      <t>キボ</t>
    </rPh>
    <rPh sb="12" eb="14">
      <t>ホセイ</t>
    </rPh>
    <rPh sb="14" eb="15">
      <t>リツ</t>
    </rPh>
    <phoneticPr fontId="4"/>
  </si>
  <si>
    <t>限度値 50kVA(6.6kV受電)，300kVA(22,33kV受電)，2,000kVA(66kV以上受電)　により判定する。</t>
    <rPh sb="15" eb="17">
      <t>ジュデン</t>
    </rPh>
    <rPh sb="50" eb="52">
      <t>イジョウ</t>
    </rPh>
    <rPh sb="59" eb="61">
      <t>ハンテイ</t>
    </rPh>
    <phoneticPr fontId="4"/>
  </si>
  <si>
    <t xml:space="preserve">　　　高圧受電のビルであって契約電力相当値が2,000kW以下の場合は，βに表202-3-3の値を適用する。 </t>
    <phoneticPr fontId="4"/>
  </si>
  <si>
    <r>
      <t>→　P</t>
    </r>
    <r>
      <rPr>
        <vertAlign val="subscript"/>
        <sz val="8"/>
        <rFont val="ＭＳ Ｐ明朝"/>
        <family val="1"/>
        <charset val="128"/>
      </rPr>
      <t>０</t>
    </r>
    <r>
      <rPr>
        <sz val="8"/>
        <rFont val="ＭＳ Ｐ明朝"/>
        <family val="1"/>
        <charset val="128"/>
      </rPr>
      <t>（⑧又は⑧’） ＞ 限度値　となる場合は，第２ステップへ</t>
    </r>
    <rPh sb="6" eb="7">
      <t>マタ</t>
    </rPh>
    <rPh sb="14" eb="16">
      <t>ゲンド</t>
    </rPh>
    <rPh sb="16" eb="17">
      <t>アタイ</t>
    </rPh>
    <rPh sb="21" eb="23">
      <t>バアイ</t>
    </rPh>
    <rPh sb="25" eb="26">
      <t>ダイ</t>
    </rPh>
    <phoneticPr fontId="4"/>
  </si>
  <si>
    <t xml:space="preserve">　　　これ以外のビルは電力会社との協議によりβを決定する。また，ビル以外の場合は，1を適用する。 </t>
    <phoneticPr fontId="4"/>
  </si>
  <si>
    <t>※2 厳密には，②に基本波入力容量，⑨に基本波入力電流を用いて計算することが望ましいが，</t>
    <rPh sb="28" eb="29">
      <t>モチ</t>
    </rPh>
    <phoneticPr fontId="4"/>
  </si>
  <si>
    <t>対象次数：高次の高調波が特段の支障とならない場合は，第5次および第7次とする。</t>
    <rPh sb="0" eb="2">
      <t>タイショウ</t>
    </rPh>
    <rPh sb="2" eb="4">
      <t>ジスウ</t>
    </rPh>
    <rPh sb="5" eb="7">
      <t>コウジ</t>
    </rPh>
    <rPh sb="8" eb="11">
      <t>コウチョウハ</t>
    </rPh>
    <rPh sb="12" eb="14">
      <t>トクダン</t>
    </rPh>
    <rPh sb="15" eb="17">
      <t>シショウ</t>
    </rPh>
    <rPh sb="22" eb="24">
      <t>バアイ</t>
    </rPh>
    <rPh sb="26" eb="27">
      <t>ダイ</t>
    </rPh>
    <rPh sb="28" eb="29">
      <t>ジ</t>
    </rPh>
    <rPh sb="32" eb="33">
      <t>ダイ</t>
    </rPh>
    <rPh sb="34" eb="35">
      <t>ジ</t>
    </rPh>
    <phoneticPr fontId="4"/>
  </si>
  <si>
    <t>　　　定格入力容量，定格入力電流を用いて計算してもよい。</t>
    <rPh sb="20" eb="22">
      <t>ケイサン</t>
    </rPh>
    <phoneticPr fontId="4"/>
  </si>
  <si>
    <r>
      <t>ⅠかつⅢに該当する場合は，低減係数γ</t>
    </r>
    <r>
      <rPr>
        <vertAlign val="subscript"/>
        <sz val="8"/>
        <rFont val="ＭＳ Ｐ明朝"/>
        <family val="1"/>
        <charset val="128"/>
      </rPr>
      <t>n</t>
    </r>
    <r>
      <rPr>
        <sz val="8"/>
        <rFont val="ＭＳ Ｐ明朝"/>
        <family val="1"/>
        <charset val="128"/>
      </rPr>
      <t>　(γ</t>
    </r>
    <r>
      <rPr>
        <vertAlign val="subscript"/>
        <sz val="8"/>
        <rFont val="ＭＳ Ｐ明朝"/>
        <family val="1"/>
        <charset val="128"/>
      </rPr>
      <t>5</t>
    </r>
    <r>
      <rPr>
        <sz val="8"/>
        <rFont val="ＭＳ Ｐ明朝"/>
        <family val="1"/>
        <charset val="128"/>
      </rPr>
      <t>=0.7，γ</t>
    </r>
    <r>
      <rPr>
        <vertAlign val="subscript"/>
        <sz val="8"/>
        <rFont val="ＭＳ Ｐ明朝"/>
        <family val="1"/>
        <charset val="128"/>
      </rPr>
      <t>7</t>
    </r>
    <r>
      <rPr>
        <sz val="8"/>
        <rFont val="ＭＳ Ｐ明朝"/>
        <family val="1"/>
        <charset val="128"/>
      </rPr>
      <t>=0.9，γ</t>
    </r>
    <r>
      <rPr>
        <vertAlign val="subscript"/>
        <sz val="8"/>
        <rFont val="ＭＳ Ｐ明朝"/>
        <family val="1"/>
        <charset val="128"/>
      </rPr>
      <t>11</t>
    </r>
    <r>
      <rPr>
        <sz val="8"/>
        <rFont val="ＭＳ Ｐ明朝"/>
        <family val="1"/>
        <charset val="128"/>
      </rPr>
      <t>以上は1.0)を適用し，⑮を計算する。</t>
    </r>
    <rPh sb="5" eb="7">
      <t>ガイトウ</t>
    </rPh>
    <rPh sb="9" eb="11">
      <t>バアイ</t>
    </rPh>
    <rPh sb="13" eb="15">
      <t>テイゲン</t>
    </rPh>
    <rPh sb="15" eb="17">
      <t>ケイスウ</t>
    </rPh>
    <rPh sb="46" eb="48">
      <t>テキヨウ</t>
    </rPh>
    <rPh sb="52" eb="54">
      <t>ケイサン</t>
    </rPh>
    <phoneticPr fontId="4"/>
  </si>
  <si>
    <t>作成者</t>
    <rPh sb="0" eb="3">
      <t>サクセイシャ</t>
    </rPh>
    <phoneticPr fontId="4"/>
  </si>
  <si>
    <t>高調波流出電流（⑬又は⑭） ＞ 高調波流出電流の上限値(⑮)　となる場合は，</t>
    <rPh sb="0" eb="3">
      <t>コウチョウハ</t>
    </rPh>
    <rPh sb="3" eb="5">
      <t>リュウシュツ</t>
    </rPh>
    <rPh sb="5" eb="7">
      <t>デンリュウ</t>
    </rPh>
    <rPh sb="9" eb="10">
      <t>マタ</t>
    </rPh>
    <rPh sb="16" eb="19">
      <t>コウチョウハ</t>
    </rPh>
    <rPh sb="19" eb="21">
      <t>リュウシュツ</t>
    </rPh>
    <rPh sb="21" eb="23">
      <t>デンリュウ</t>
    </rPh>
    <rPh sb="24" eb="27">
      <t>ジョウゲンチ</t>
    </rPh>
    <rPh sb="34" eb="36">
      <t>バアイ</t>
    </rPh>
    <phoneticPr fontId="4"/>
  </si>
  <si>
    <t>指針202-1の2.の「(4) 高調波流出電流の詳細計算と抑制対策の検討」を実施し，この内容を計算書（その２）に記載する。</t>
    <rPh sb="16" eb="17">
      <t>コウ</t>
    </rPh>
    <rPh sb="17" eb="19">
      <t>チョウハ</t>
    </rPh>
    <rPh sb="19" eb="21">
      <t>リュウシュツ</t>
    </rPh>
    <rPh sb="21" eb="23">
      <t>デンリュウ</t>
    </rPh>
    <rPh sb="24" eb="26">
      <t>ショウサイ</t>
    </rPh>
    <rPh sb="26" eb="28">
      <t>ケイサン</t>
    </rPh>
    <rPh sb="29" eb="31">
      <t>ヨクセイ</t>
    </rPh>
    <rPh sb="31" eb="33">
      <t>タイサク</t>
    </rPh>
    <rPh sb="34" eb="36">
      <t>ケントウ</t>
    </rPh>
    <rPh sb="38" eb="40">
      <t>ジッシ</t>
    </rPh>
    <rPh sb="44" eb="46">
      <t>ナイヨウ</t>
    </rPh>
    <rPh sb="47" eb="50">
      <t>ケイサンショ</t>
    </rPh>
    <rPh sb="56" eb="58">
      <t>キサイ</t>
    </rPh>
    <phoneticPr fontId="4"/>
  </si>
  <si>
    <r>
      <t>詳細計算では，低減係数γ</t>
    </r>
    <r>
      <rPr>
        <vertAlign val="subscript"/>
        <sz val="8"/>
        <rFont val="ＭＳ Ｐ明朝"/>
        <family val="1"/>
        <charset val="128"/>
      </rPr>
      <t>n</t>
    </r>
    <r>
      <rPr>
        <sz val="8"/>
        <rFont val="ＭＳ Ｐ明朝"/>
        <family val="1"/>
        <charset val="128"/>
      </rPr>
      <t>を適用できないため，⑭ではなく⑬の値をもとにして検討する。</t>
    </r>
    <rPh sb="0" eb="2">
      <t>ショウサイ</t>
    </rPh>
    <rPh sb="2" eb="4">
      <t>ケイサン</t>
    </rPh>
    <rPh sb="7" eb="9">
      <t>テイゲン</t>
    </rPh>
    <rPh sb="14" eb="16">
      <t>テキヨウ</t>
    </rPh>
    <rPh sb="30" eb="31">
      <t>アタイ</t>
    </rPh>
    <rPh sb="37" eb="39">
      <t>ケントウ</t>
    </rPh>
    <phoneticPr fontId="4"/>
  </si>
  <si>
    <t>　</t>
    <phoneticPr fontId="4"/>
  </si>
  <si>
    <t>パッケージエアコン室外機</t>
    <rPh sb="9" eb="12">
      <t>シツガイキ</t>
    </rPh>
    <phoneticPr fontId="3"/>
  </si>
  <si>
    <t>パナソニック</t>
    <phoneticPr fontId="3"/>
  </si>
  <si>
    <t>CU-P280H6ZB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</si>
</sst>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i/>
      <sz val="9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4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strike/>
      <sz val="8"/>
      <name val="ＭＳ Ｐ明朝"/>
      <family val="1"/>
      <charset val="128"/>
    </font>
    <font>
      <strike/>
      <sz val="9"/>
      <name val="ＭＳ Ｐ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75">
    <xf numFmtId="0" fontId="0" fillId="0" borderId="0" xfId="0">
      <alignment vertical="center"/>
    </xf>
    <xf numFmtId="0" fontId="2" fillId="0" borderId="0" xfId="2" applyNumberFormat="1" applyFont="1" applyFill="1" applyAlignment="1">
      <alignment vertical="center"/>
    </xf>
    <xf numFmtId="0" fontId="2" fillId="2" borderId="0" xfId="3" applyFont="1" applyFill="1" applyAlignment="1">
      <alignment horizontal="right"/>
    </xf>
    <xf numFmtId="0" fontId="5" fillId="0" borderId="0" xfId="2" applyNumberFormat="1" applyFont="1" applyFill="1" applyBorder="1" applyAlignment="1">
      <alignment vertical="center"/>
    </xf>
    <xf numFmtId="0" fontId="2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2" fillId="0" borderId="12" xfId="2" applyNumberFormat="1" applyFont="1" applyFill="1" applyBorder="1" applyAlignment="1">
      <alignment horizontal="center" vertical="center" shrinkToFit="1"/>
    </xf>
    <xf numFmtId="0" fontId="2" fillId="0" borderId="12" xfId="2" applyNumberFormat="1" applyFont="1" applyFill="1" applyBorder="1" applyAlignment="1">
      <alignment vertical="center" shrinkToFit="1"/>
    </xf>
    <xf numFmtId="0" fontId="2" fillId="0" borderId="11" xfId="2" applyNumberFormat="1" applyFont="1" applyFill="1" applyBorder="1" applyAlignment="1">
      <alignment vertical="center"/>
    </xf>
    <xf numFmtId="0" fontId="2" fillId="0" borderId="10" xfId="2" applyNumberFormat="1" applyFont="1" applyFill="1" applyBorder="1" applyAlignment="1">
      <alignment horizontal="center" vertical="center"/>
    </xf>
    <xf numFmtId="3" fontId="2" fillId="2" borderId="11" xfId="2" applyNumberFormat="1" applyFont="1" applyFill="1" applyBorder="1" applyAlignment="1">
      <alignment vertical="center"/>
    </xf>
    <xf numFmtId="3" fontId="2" fillId="2" borderId="13" xfId="2" applyNumberFormat="1" applyFont="1" applyFill="1" applyBorder="1" applyAlignment="1">
      <alignment horizontal="center" vertical="center"/>
    </xf>
    <xf numFmtId="0" fontId="2" fillId="0" borderId="14" xfId="2" applyNumberFormat="1" applyFont="1" applyFill="1" applyBorder="1" applyAlignment="1">
      <alignment horizontal="center" vertical="center"/>
    </xf>
    <xf numFmtId="0" fontId="2" fillId="0" borderId="5" xfId="2" applyNumberFormat="1" applyFont="1" applyFill="1" applyBorder="1" applyAlignment="1">
      <alignment vertical="center"/>
    </xf>
    <xf numFmtId="0" fontId="2" fillId="0" borderId="20" xfId="2" applyNumberFormat="1" applyFont="1" applyFill="1" applyBorder="1" applyAlignment="1">
      <alignment vertical="center"/>
    </xf>
    <xf numFmtId="0" fontId="2" fillId="0" borderId="6" xfId="2" applyNumberFormat="1" applyFont="1" applyFill="1" applyBorder="1" applyAlignment="1">
      <alignment vertical="center"/>
    </xf>
    <xf numFmtId="0" fontId="2" fillId="0" borderId="21" xfId="2" applyNumberFormat="1" applyFont="1" applyFill="1" applyBorder="1" applyAlignment="1">
      <alignment vertical="center"/>
    </xf>
    <xf numFmtId="0" fontId="2" fillId="0" borderId="22" xfId="2" applyNumberFormat="1" applyFont="1" applyFill="1" applyBorder="1" applyAlignment="1">
      <alignment horizontal="left" vertical="center" shrinkToFit="1"/>
    </xf>
    <xf numFmtId="0" fontId="2" fillId="0" borderId="23" xfId="2" applyNumberFormat="1" applyFont="1" applyFill="1" applyBorder="1" applyAlignment="1">
      <alignment horizontal="left" vertical="center" shrinkToFit="1"/>
    </xf>
    <xf numFmtId="0" fontId="2" fillId="0" borderId="24" xfId="2" applyNumberFormat="1" applyFont="1" applyFill="1" applyBorder="1" applyAlignment="1">
      <alignment horizontal="left" vertical="center" shrinkToFit="1"/>
    </xf>
    <xf numFmtId="0" fontId="2" fillId="0" borderId="25" xfId="2" applyNumberFormat="1" applyFont="1" applyFill="1" applyBorder="1" applyAlignment="1">
      <alignment horizontal="left" vertical="center" shrinkToFit="1"/>
    </xf>
    <xf numFmtId="0" fontId="2" fillId="0" borderId="21" xfId="2" applyNumberFormat="1" applyFont="1" applyFill="1" applyBorder="1" applyAlignment="1">
      <alignment horizontal="left" vertical="center"/>
    </xf>
    <xf numFmtId="0" fontId="2" fillId="0" borderId="26" xfId="2" applyNumberFormat="1" applyFont="1" applyFill="1" applyBorder="1" applyAlignment="1">
      <alignment vertical="center"/>
    </xf>
    <xf numFmtId="0" fontId="2" fillId="0" borderId="27" xfId="2" applyNumberFormat="1" applyFont="1" applyFill="1" applyBorder="1" applyAlignment="1">
      <alignment horizontal="center" vertical="center"/>
    </xf>
    <xf numFmtId="0" fontId="2" fillId="0" borderId="22" xfId="2" applyNumberFormat="1" applyFont="1" applyFill="1" applyBorder="1" applyAlignment="1">
      <alignment horizontal="center" vertical="center"/>
    </xf>
    <xf numFmtId="0" fontId="2" fillId="0" borderId="28" xfId="2" applyNumberFormat="1" applyFont="1" applyFill="1" applyBorder="1" applyAlignment="1">
      <alignment horizontal="center" vertical="center"/>
    </xf>
    <xf numFmtId="0" fontId="2" fillId="0" borderId="29" xfId="2" applyNumberFormat="1" applyFont="1" applyFill="1" applyBorder="1" applyAlignment="1">
      <alignment horizontal="center" vertical="center"/>
    </xf>
    <xf numFmtId="0" fontId="2" fillId="0" borderId="30" xfId="2" applyNumberFormat="1" applyFont="1" applyFill="1" applyBorder="1" applyAlignment="1">
      <alignment horizontal="center" vertical="center"/>
    </xf>
    <xf numFmtId="0" fontId="2" fillId="0" borderId="30" xfId="2" applyNumberFormat="1" applyFont="1" applyFill="1" applyBorder="1" applyAlignment="1">
      <alignment horizontal="center" vertical="center" shrinkToFit="1"/>
    </xf>
    <xf numFmtId="0" fontId="2" fillId="0" borderId="31" xfId="2" applyNumberFormat="1" applyFont="1" applyFill="1" applyBorder="1" applyAlignment="1">
      <alignment horizontal="center" vertical="center" shrinkToFit="1"/>
    </xf>
    <xf numFmtId="0" fontId="2" fillId="0" borderId="32" xfId="2" applyNumberFormat="1" applyFont="1" applyFill="1" applyBorder="1" applyAlignment="1">
      <alignment horizontal="center" vertical="center" shrinkToFit="1"/>
    </xf>
    <xf numFmtId="0" fontId="2" fillId="0" borderId="33" xfId="2" applyNumberFormat="1" applyFont="1" applyFill="1" applyBorder="1" applyAlignment="1">
      <alignment vertical="center"/>
    </xf>
    <xf numFmtId="0" fontId="2" fillId="0" borderId="34" xfId="2" applyNumberFormat="1" applyFont="1" applyFill="1" applyBorder="1" applyAlignment="1">
      <alignment horizontal="left" vertical="center"/>
    </xf>
    <xf numFmtId="0" fontId="2" fillId="0" borderId="0" xfId="2" applyNumberFormat="1" applyFont="1" applyFill="1" applyBorder="1" applyAlignment="1">
      <alignment horizontal="centerContinuous" vertical="center"/>
    </xf>
    <xf numFmtId="0" fontId="2" fillId="0" borderId="33" xfId="2" applyNumberFormat="1" applyFont="1" applyFill="1" applyBorder="1" applyAlignment="1">
      <alignment horizontal="centerContinuous" vertical="center"/>
    </xf>
    <xf numFmtId="0" fontId="2" fillId="0" borderId="29" xfId="2" applyNumberFormat="1" applyFont="1" applyFill="1" applyBorder="1" applyAlignment="1">
      <alignment horizontal="center" vertical="center" shrinkToFit="1"/>
    </xf>
    <xf numFmtId="0" fontId="9" fillId="0" borderId="32" xfId="2" applyNumberFormat="1" applyFont="1" applyFill="1" applyBorder="1" applyAlignment="1">
      <alignment horizontal="left" shrinkToFit="1"/>
    </xf>
    <xf numFmtId="0" fontId="10" fillId="0" borderId="30" xfId="2" applyNumberFormat="1" applyFont="1" applyFill="1" applyBorder="1" applyAlignment="1">
      <alignment horizontal="center" vertical="center" shrinkToFit="1"/>
    </xf>
    <xf numFmtId="0" fontId="2" fillId="0" borderId="34" xfId="2" applyNumberFormat="1" applyFont="1" applyFill="1" applyBorder="1" applyAlignment="1">
      <alignment horizontal="center" vertical="center"/>
    </xf>
    <xf numFmtId="0" fontId="9" fillId="0" borderId="32" xfId="2" applyNumberFormat="1" applyFont="1" applyFill="1" applyBorder="1" applyAlignment="1">
      <alignment horizontal="right" vertical="top" shrinkToFit="1"/>
    </xf>
    <xf numFmtId="0" fontId="2" fillId="0" borderId="35" xfId="2" applyNumberFormat="1" applyFont="1" applyFill="1" applyBorder="1" applyAlignment="1">
      <alignment horizontal="center" vertical="center"/>
    </xf>
    <xf numFmtId="0" fontId="2" fillId="0" borderId="17" xfId="2" applyNumberFormat="1" applyFont="1" applyFill="1" applyBorder="1" applyAlignment="1">
      <alignment horizontal="center" vertical="center"/>
    </xf>
    <xf numFmtId="0" fontId="2" fillId="0" borderId="36" xfId="2" applyNumberFormat="1" applyFont="1" applyFill="1" applyBorder="1" applyAlignment="1">
      <alignment horizontal="center" vertical="center"/>
    </xf>
    <xf numFmtId="0" fontId="2" fillId="0" borderId="37" xfId="2" applyNumberFormat="1" applyFont="1" applyFill="1" applyBorder="1" applyAlignment="1">
      <alignment horizontal="center" vertical="center"/>
    </xf>
    <xf numFmtId="0" fontId="2" fillId="0" borderId="37" xfId="2" applyNumberFormat="1" applyFont="1" applyFill="1" applyBorder="1" applyAlignment="1">
      <alignment horizontal="center" vertical="center" shrinkToFit="1"/>
    </xf>
    <xf numFmtId="0" fontId="2" fillId="0" borderId="38" xfId="2" applyNumberFormat="1" applyFont="1" applyFill="1" applyBorder="1" applyAlignment="1">
      <alignment horizontal="center" vertical="center" shrinkToFit="1"/>
    </xf>
    <xf numFmtId="0" fontId="2" fillId="0" borderId="39" xfId="2" applyNumberFormat="1" applyFont="1" applyFill="1" applyBorder="1" applyAlignment="1">
      <alignment horizontal="center" vertical="center" shrinkToFit="1"/>
    </xf>
    <xf numFmtId="0" fontId="2" fillId="0" borderId="16" xfId="2" applyNumberFormat="1" applyFont="1" applyFill="1" applyBorder="1" applyAlignment="1">
      <alignment horizontal="center" vertical="center"/>
    </xf>
    <xf numFmtId="0" fontId="2" fillId="0" borderId="40" xfId="2" applyNumberFormat="1" applyFont="1" applyFill="1" applyBorder="1" applyAlignment="1">
      <alignment horizontal="center" vertical="center"/>
    </xf>
    <xf numFmtId="0" fontId="2" fillId="0" borderId="41" xfId="2" applyNumberFormat="1" applyFont="1" applyFill="1" applyBorder="1" applyAlignment="1">
      <alignment horizontal="center" vertical="center"/>
    </xf>
    <xf numFmtId="0" fontId="2" fillId="0" borderId="42" xfId="2" applyNumberFormat="1" applyFont="1" applyFill="1" applyBorder="1" applyAlignment="1">
      <alignment vertical="center"/>
    </xf>
    <xf numFmtId="0" fontId="2" fillId="0" borderId="43" xfId="2" applyNumberFormat="1" applyFont="1" applyFill="1" applyBorder="1" applyAlignment="1">
      <alignment horizontal="left" vertical="center" shrinkToFit="1"/>
    </xf>
    <xf numFmtId="0" fontId="2" fillId="0" borderId="43" xfId="2" applyNumberFormat="1" applyFont="1" applyFill="1" applyBorder="1" applyAlignment="1">
      <alignment vertical="center" shrinkToFit="1"/>
    </xf>
    <xf numFmtId="0" fontId="2" fillId="2" borderId="43" xfId="2" applyNumberFormat="1" applyFont="1" applyFill="1" applyBorder="1" applyAlignment="1">
      <alignment vertical="center" shrinkToFit="1"/>
    </xf>
    <xf numFmtId="176" fontId="2" fillId="2" borderId="44" xfId="2" applyNumberFormat="1" applyFont="1" applyFill="1" applyBorder="1" applyAlignment="1">
      <alignment vertical="center" shrinkToFit="1"/>
    </xf>
    <xf numFmtId="3" fontId="2" fillId="2" borderId="42" xfId="2" applyNumberFormat="1" applyFont="1" applyFill="1" applyBorder="1" applyAlignment="1">
      <alignment horizontal="right" vertical="center" shrinkToFit="1"/>
    </xf>
    <xf numFmtId="3" fontId="2" fillId="2" borderId="45" xfId="2" applyNumberFormat="1" applyFont="1" applyFill="1" applyBorder="1" applyAlignment="1">
      <alignment horizontal="right" vertical="center" shrinkToFit="1"/>
    </xf>
    <xf numFmtId="3" fontId="2" fillId="0" borderId="43" xfId="2" applyNumberFormat="1" applyFont="1" applyFill="1" applyBorder="1" applyAlignment="1">
      <alignment horizontal="right" vertical="center" shrinkToFit="1"/>
    </xf>
    <xf numFmtId="3" fontId="2" fillId="0" borderId="44" xfId="2" applyNumberFormat="1" applyFont="1" applyFill="1" applyBorder="1" applyAlignment="1">
      <alignment horizontal="right" vertical="center" shrinkToFit="1"/>
    </xf>
    <xf numFmtId="0" fontId="2" fillId="0" borderId="46" xfId="2" applyNumberFormat="1" applyFont="1" applyFill="1" applyBorder="1" applyAlignment="1">
      <alignment vertical="center"/>
    </xf>
    <xf numFmtId="0" fontId="2" fillId="0" borderId="7" xfId="2" applyNumberFormat="1" applyFont="1" applyFill="1" applyBorder="1" applyAlignment="1">
      <alignment horizontal="left" vertical="center" shrinkToFit="1"/>
    </xf>
    <xf numFmtId="0" fontId="2" fillId="0" borderId="47" xfId="2" applyNumberFormat="1" applyFont="1" applyFill="1" applyBorder="1" applyAlignment="1">
      <alignment horizontal="left" vertical="center" shrinkToFit="1"/>
    </xf>
    <xf numFmtId="0" fontId="2" fillId="0" borderId="47" xfId="2" applyNumberFormat="1" applyFont="1" applyFill="1" applyBorder="1" applyAlignment="1">
      <alignment vertical="center" shrinkToFit="1"/>
    </xf>
    <xf numFmtId="0" fontId="2" fillId="2" borderId="47" xfId="2" applyNumberFormat="1" applyFont="1" applyFill="1" applyBorder="1" applyAlignment="1">
      <alignment vertical="center" shrinkToFit="1"/>
    </xf>
    <xf numFmtId="3" fontId="2" fillId="2" borderId="46" xfId="2" applyNumberFormat="1" applyFont="1" applyFill="1" applyBorder="1" applyAlignment="1">
      <alignment horizontal="right" vertical="center" shrinkToFit="1"/>
    </xf>
    <xf numFmtId="3" fontId="2" fillId="0" borderId="6" xfId="2" applyNumberFormat="1" applyFont="1" applyFill="1" applyBorder="1" applyAlignment="1">
      <alignment horizontal="right" vertical="center" shrinkToFit="1"/>
    </xf>
    <xf numFmtId="3" fontId="2" fillId="0" borderId="47" xfId="2" applyNumberFormat="1" applyFont="1" applyFill="1" applyBorder="1" applyAlignment="1">
      <alignment horizontal="right" vertical="center" shrinkToFit="1"/>
    </xf>
    <xf numFmtId="3" fontId="2" fillId="0" borderId="48" xfId="2" applyNumberFormat="1" applyFont="1" applyFill="1" applyBorder="1" applyAlignment="1">
      <alignment horizontal="right" vertical="center" shrinkToFit="1"/>
    </xf>
    <xf numFmtId="3" fontId="2" fillId="0" borderId="46" xfId="2" applyNumberFormat="1" applyFont="1" applyFill="1" applyBorder="1" applyAlignment="1">
      <alignment horizontal="right" vertical="center" shrinkToFit="1"/>
    </xf>
    <xf numFmtId="0" fontId="2" fillId="0" borderId="6" xfId="2" applyNumberFormat="1" applyFont="1" applyFill="1" applyBorder="1" applyAlignment="1">
      <alignment horizontal="left" vertical="center" shrinkToFit="1"/>
    </xf>
    <xf numFmtId="0" fontId="2" fillId="0" borderId="7" xfId="2" applyNumberFormat="1" applyFont="1" applyFill="1" applyBorder="1" applyAlignment="1">
      <alignment vertical="center" shrinkToFit="1"/>
    </xf>
    <xf numFmtId="0" fontId="2" fillId="0" borderId="49" xfId="2" applyNumberFormat="1" applyFont="1" applyFill="1" applyBorder="1" applyAlignment="1">
      <alignment vertical="center"/>
    </xf>
    <xf numFmtId="0" fontId="2" fillId="0" borderId="40" xfId="2" applyNumberFormat="1" applyFont="1" applyFill="1" applyBorder="1" applyAlignment="1">
      <alignment horizontal="left" vertical="center" shrinkToFit="1"/>
    </xf>
    <xf numFmtId="0" fontId="2" fillId="0" borderId="40" xfId="2" applyNumberFormat="1" applyFont="1" applyFill="1" applyBorder="1" applyAlignment="1">
      <alignment vertical="center" shrinkToFit="1"/>
    </xf>
    <xf numFmtId="0" fontId="2" fillId="0" borderId="50" xfId="2" applyNumberFormat="1" applyFont="1" applyFill="1" applyBorder="1" applyAlignment="1">
      <alignment vertical="center" shrinkToFit="1"/>
    </xf>
    <xf numFmtId="176" fontId="2" fillId="0" borderId="41" xfId="2" applyNumberFormat="1" applyFont="1" applyFill="1" applyBorder="1" applyAlignment="1">
      <alignment vertical="center" shrinkToFit="1"/>
    </xf>
    <xf numFmtId="3" fontId="2" fillId="0" borderId="49" xfId="2" applyNumberFormat="1" applyFont="1" applyFill="1" applyBorder="1" applyAlignment="1">
      <alignment horizontal="right" vertical="center" shrinkToFit="1"/>
    </xf>
    <xf numFmtId="3" fontId="2" fillId="0" borderId="16" xfId="2" applyNumberFormat="1" applyFont="1" applyFill="1" applyBorder="1" applyAlignment="1">
      <alignment horizontal="right" vertical="center" shrinkToFit="1"/>
    </xf>
    <xf numFmtId="0" fontId="8" fillId="0" borderId="0" xfId="2" applyNumberFormat="1" applyFont="1" applyFill="1" applyBorder="1" applyAlignment="1">
      <alignment vertical="center"/>
    </xf>
    <xf numFmtId="176" fontId="2" fillId="0" borderId="52" xfId="2" applyNumberFormat="1" applyFont="1" applyFill="1" applyBorder="1" applyAlignment="1">
      <alignment vertical="center" shrinkToFit="1"/>
    </xf>
    <xf numFmtId="3" fontId="2" fillId="0" borderId="53" xfId="2" applyNumberFormat="1" applyFont="1" applyFill="1" applyBorder="1" applyAlignment="1">
      <alignment horizontal="right" vertical="center"/>
    </xf>
    <xf numFmtId="3" fontId="2" fillId="0" borderId="52" xfId="2" applyNumberFormat="1" applyFont="1" applyFill="1" applyBorder="1" applyAlignment="1">
      <alignment horizontal="right" vertical="center"/>
    </xf>
    <xf numFmtId="0" fontId="8" fillId="0" borderId="0" xfId="2" applyNumberFormat="1" applyFont="1" applyFill="1" applyAlignment="1">
      <alignment vertical="center"/>
    </xf>
    <xf numFmtId="176" fontId="2" fillId="0" borderId="31" xfId="0" applyNumberFormat="1" applyFont="1" applyBorder="1" applyAlignment="1">
      <alignment vertical="center" shrinkToFit="1"/>
    </xf>
    <xf numFmtId="177" fontId="2" fillId="0" borderId="5" xfId="2" applyNumberFormat="1" applyFont="1" applyFill="1" applyBorder="1" applyAlignment="1">
      <alignment vertical="center"/>
    </xf>
    <xf numFmtId="3" fontId="2" fillId="0" borderId="47" xfId="2" applyNumberFormat="1" applyFont="1" applyFill="1" applyBorder="1" applyAlignment="1">
      <alignment horizontal="right" vertical="center"/>
    </xf>
    <xf numFmtId="3" fontId="2" fillId="0" borderId="48" xfId="2" applyNumberFormat="1" applyFont="1" applyFill="1" applyBorder="1" applyAlignment="1">
      <alignment horizontal="right" vertical="center"/>
    </xf>
    <xf numFmtId="0" fontId="8" fillId="0" borderId="0" xfId="2" applyNumberFormat="1" applyFont="1" applyFill="1" applyBorder="1" applyAlignment="1">
      <alignment horizontal="center" vertical="center"/>
    </xf>
    <xf numFmtId="0" fontId="2" fillId="0" borderId="48" xfId="2" applyNumberFormat="1" applyFont="1" applyFill="1" applyBorder="1" applyAlignment="1">
      <alignment horizontal="right" vertical="center"/>
    </xf>
    <xf numFmtId="0" fontId="8" fillId="0" borderId="0" xfId="2" applyNumberFormat="1" applyFont="1" applyFill="1" applyAlignment="1">
      <alignment horizontal="center" vertical="center"/>
    </xf>
    <xf numFmtId="0" fontId="8" fillId="0" borderId="0" xfId="2" applyNumberFormat="1" applyFont="1" applyFill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177" fontId="2" fillId="0" borderId="15" xfId="2" applyNumberFormat="1" applyFont="1" applyFill="1" applyBorder="1" applyAlignment="1">
      <alignment vertical="center"/>
    </xf>
    <xf numFmtId="0" fontId="2" fillId="0" borderId="16" xfId="2" applyNumberFormat="1" applyFont="1" applyFill="1" applyBorder="1" applyAlignment="1">
      <alignment vertical="center"/>
    </xf>
    <xf numFmtId="177" fontId="2" fillId="0" borderId="40" xfId="2" applyNumberFormat="1" applyFont="1" applyFill="1" applyBorder="1" applyAlignment="1">
      <alignment horizontal="center" vertical="center"/>
    </xf>
    <xf numFmtId="177" fontId="2" fillId="0" borderId="41" xfId="2" applyNumberFormat="1" applyFont="1" applyFill="1" applyBorder="1" applyAlignment="1">
      <alignment horizontal="center" vertical="center"/>
    </xf>
    <xf numFmtId="0" fontId="2" fillId="0" borderId="34" xfId="2" applyNumberFormat="1" applyFont="1" applyFill="1" applyBorder="1" applyAlignment="1">
      <alignment vertical="center"/>
    </xf>
    <xf numFmtId="177" fontId="2" fillId="0" borderId="0" xfId="2" applyNumberFormat="1" applyFont="1" applyFill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2" fillId="0" borderId="59" xfId="2" applyNumberFormat="1" applyFont="1" applyFill="1" applyBorder="1" applyAlignment="1">
      <alignment vertical="center"/>
    </xf>
    <xf numFmtId="0" fontId="2" fillId="0" borderId="60" xfId="2" applyNumberFormat="1" applyFont="1" applyFill="1" applyBorder="1" applyAlignment="1">
      <alignment vertical="center"/>
    </xf>
    <xf numFmtId="0" fontId="2" fillId="0" borderId="61" xfId="2" applyNumberFormat="1" applyFont="1" applyFill="1" applyBorder="1" applyAlignment="1">
      <alignment vertical="center"/>
    </xf>
    <xf numFmtId="0" fontId="2" fillId="0" borderId="6" xfId="2" applyNumberFormat="1" applyFont="1" applyFill="1" applyBorder="1" applyAlignment="1">
      <alignment horizontal="center" vertical="center"/>
    </xf>
    <xf numFmtId="0" fontId="2" fillId="0" borderId="47" xfId="2" applyNumberFormat="1" applyFont="1" applyFill="1" applyBorder="1" applyAlignment="1">
      <alignment horizontal="center" vertical="center"/>
    </xf>
    <xf numFmtId="177" fontId="2" fillId="0" borderId="48" xfId="2" applyNumberFormat="1" applyFont="1" applyFill="1" applyBorder="1" applyAlignment="1">
      <alignment horizontal="center" vertical="center"/>
    </xf>
    <xf numFmtId="0" fontId="2" fillId="0" borderId="0" xfId="2" applyFont="1" applyFill="1" applyBorder="1"/>
    <xf numFmtId="3" fontId="2" fillId="0" borderId="40" xfId="2" applyNumberFormat="1" applyFont="1" applyFill="1" applyBorder="1" applyAlignment="1">
      <alignment horizontal="right" vertical="center"/>
    </xf>
    <xf numFmtId="3" fontId="2" fillId="0" borderId="41" xfId="2" applyNumberFormat="1" applyFont="1" applyFill="1" applyBorder="1" applyAlignment="1">
      <alignment horizontal="right" vertical="center"/>
    </xf>
    <xf numFmtId="0" fontId="2" fillId="0" borderId="57" xfId="2" applyNumberFormat="1" applyFont="1" applyFill="1" applyBorder="1" applyAlignment="1">
      <alignment vertical="center"/>
    </xf>
    <xf numFmtId="0" fontId="2" fillId="0" borderId="57" xfId="1" applyNumberFormat="1" applyFont="1" applyFill="1" applyBorder="1" applyAlignment="1">
      <alignment vertical="center"/>
    </xf>
    <xf numFmtId="0" fontId="14" fillId="0" borderId="0" xfId="2" applyNumberFormat="1" applyFont="1" applyFill="1" applyAlignment="1">
      <alignment vertical="center"/>
    </xf>
    <xf numFmtId="0" fontId="15" fillId="0" borderId="0" xfId="2" applyNumberFormat="1" applyFont="1" applyFill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2" fillId="0" borderId="56" xfId="2" applyNumberFormat="1" applyFont="1" applyFill="1" applyBorder="1" applyAlignment="1">
      <alignment vertical="center"/>
    </xf>
    <xf numFmtId="0" fontId="2" fillId="0" borderId="58" xfId="2" applyNumberFormat="1" applyFont="1" applyFill="1" applyBorder="1" applyAlignment="1">
      <alignment vertical="center"/>
    </xf>
    <xf numFmtId="0" fontId="2" fillId="0" borderId="27" xfId="2" applyNumberFormat="1" applyFont="1" applyFill="1" applyBorder="1" applyAlignment="1">
      <alignment vertical="center"/>
    </xf>
    <xf numFmtId="0" fontId="2" fillId="0" borderId="35" xfId="2" applyNumberFormat="1" applyFont="1" applyFill="1" applyBorder="1" applyAlignment="1">
      <alignment vertical="center"/>
    </xf>
    <xf numFmtId="0" fontId="2" fillId="0" borderId="55" xfId="2" applyNumberFormat="1" applyFont="1" applyFill="1" applyBorder="1" applyAlignment="1">
      <alignment vertical="center"/>
    </xf>
    <xf numFmtId="0" fontId="2" fillId="0" borderId="18" xfId="2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readingOrder="1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indent="4"/>
    </xf>
    <xf numFmtId="0" fontId="2" fillId="0" borderId="1" xfId="2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58" fontId="2" fillId="0" borderId="3" xfId="2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" fillId="0" borderId="5" xfId="2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7" xfId="2" applyNumberFormat="1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" fillId="0" borderId="9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1" xfId="2" applyNumberFormat="1" applyFont="1" applyFill="1" applyBorder="1" applyAlignment="1">
      <alignment horizontal="center" vertical="center" shrinkToFit="1"/>
    </xf>
    <xf numFmtId="0" fontId="2" fillId="0" borderId="10" xfId="2" applyNumberFormat="1" applyFont="1" applyFill="1" applyBorder="1" applyAlignment="1">
      <alignment horizontal="center" vertical="center" shrinkToFit="1"/>
    </xf>
    <xf numFmtId="0" fontId="8" fillId="0" borderId="11" xfId="2" applyNumberFormat="1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2" fillId="0" borderId="9" xfId="2" applyNumberFormat="1" applyFont="1" applyFill="1" applyBorder="1" applyAlignment="1">
      <alignment horizontal="center" vertical="center" shrinkToFit="1"/>
    </xf>
    <xf numFmtId="0" fontId="2" fillId="0" borderId="15" xfId="2" applyNumberFormat="1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2" fillId="0" borderId="7" xfId="2" applyNumberFormat="1" applyFont="1" applyFill="1" applyBorder="1" applyAlignment="1">
      <alignment horizontal="left" vertical="center" shrinkToFit="1"/>
    </xf>
    <xf numFmtId="0" fontId="2" fillId="0" borderId="6" xfId="2" applyNumberFormat="1" applyFont="1" applyFill="1" applyBorder="1" applyAlignment="1">
      <alignment horizontal="left" vertical="center" shrinkToFit="1"/>
    </xf>
    <xf numFmtId="58" fontId="2" fillId="0" borderId="17" xfId="2" applyNumberFormat="1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2" fillId="0" borderId="1" xfId="2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" xfId="2" applyNumberFormat="1" applyFont="1" applyFill="1" applyBorder="1" applyAlignment="1">
      <alignment horizontal="left" vertical="center" shrinkToFit="1"/>
    </xf>
    <xf numFmtId="0" fontId="2" fillId="0" borderId="2" xfId="2" applyNumberFormat="1" applyFont="1" applyFill="1" applyBorder="1" applyAlignment="1">
      <alignment horizontal="left" vertical="center" shrinkToFit="1"/>
    </xf>
    <xf numFmtId="177" fontId="2" fillId="0" borderId="1" xfId="2" applyNumberFormat="1" applyFont="1" applyFill="1" applyBorder="1" applyAlignment="1">
      <alignment horizontal="left" vertical="center"/>
    </xf>
    <xf numFmtId="177" fontId="2" fillId="0" borderId="2" xfId="2" applyNumberFormat="1" applyFont="1" applyFill="1" applyBorder="1" applyAlignment="1">
      <alignment horizontal="left" vertical="center"/>
    </xf>
    <xf numFmtId="0" fontId="2" fillId="0" borderId="50" xfId="2" applyNumberFormat="1" applyFont="1" applyFill="1" applyBorder="1" applyAlignment="1">
      <alignment horizontal="left" vertical="center" shrinkToFit="1"/>
    </xf>
    <xf numFmtId="0" fontId="2" fillId="0" borderId="16" xfId="2" applyNumberFormat="1" applyFont="1" applyFill="1" applyBorder="1" applyAlignment="1">
      <alignment horizontal="left" vertical="center" shrinkToFit="1"/>
    </xf>
    <xf numFmtId="0" fontId="2" fillId="0" borderId="51" xfId="2" applyNumberFormat="1" applyFont="1" applyFill="1" applyBorder="1" applyAlignment="1">
      <alignment vertical="center" shrinkToFit="1"/>
    </xf>
    <xf numFmtId="0" fontId="7" fillId="0" borderId="5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5" xfId="2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2" fillId="0" borderId="54" xfId="2" applyNumberFormat="1" applyFont="1" applyFill="1" applyBorder="1" applyAlignment="1">
      <alignment vertical="center" shrinkToFit="1"/>
    </xf>
    <xf numFmtId="0" fontId="2" fillId="0" borderId="5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8" fillId="0" borderId="0" xfId="2" applyNumberFormat="1" applyFont="1" applyFill="1" applyBorder="1" applyAlignment="1">
      <alignment horizontal="left" vertical="center" shrinkToFit="1"/>
    </xf>
    <xf numFmtId="0" fontId="2" fillId="0" borderId="20" xfId="2" applyNumberFormat="1" applyFont="1" applyFill="1" applyBorder="1" applyAlignment="1">
      <alignment horizontal="left" vertical="center"/>
    </xf>
    <xf numFmtId="0" fontId="2" fillId="0" borderId="6" xfId="2" applyNumberFormat="1" applyFont="1" applyFill="1" applyBorder="1" applyAlignment="1">
      <alignment horizontal="left" vertical="center"/>
    </xf>
    <xf numFmtId="177" fontId="2" fillId="0" borderId="5" xfId="2" applyNumberFormat="1" applyFont="1" applyFill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35" xfId="2" applyNumberFormat="1" applyFont="1" applyFill="1" applyBorder="1" applyAlignment="1">
      <alignment horizontal="left" vertical="center"/>
    </xf>
    <xf numFmtId="0" fontId="2" fillId="0" borderId="55" xfId="2" applyNumberFormat="1" applyFont="1" applyFill="1" applyBorder="1" applyAlignment="1">
      <alignment horizontal="left" vertical="center"/>
    </xf>
    <xf numFmtId="0" fontId="2" fillId="0" borderId="36" xfId="2" applyNumberFormat="1" applyFont="1" applyFill="1" applyBorder="1" applyAlignment="1">
      <alignment horizontal="left" vertical="center"/>
    </xf>
    <xf numFmtId="0" fontId="2" fillId="0" borderId="56" xfId="2" applyNumberFormat="1" applyFont="1" applyFill="1" applyBorder="1" applyAlignment="1">
      <alignment horizontal="center" vertical="center"/>
    </xf>
    <xf numFmtId="0" fontId="2" fillId="0" borderId="57" xfId="2" applyNumberFormat="1" applyFont="1" applyFill="1" applyBorder="1" applyAlignment="1">
      <alignment horizontal="center" vertical="center"/>
    </xf>
    <xf numFmtId="0" fontId="2" fillId="0" borderId="58" xfId="2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シート例1・2・6）その1+多相化－計算書その１ほか-20090428" xfId="3" xr:uid="{00000000-0005-0000-0000-000002000000}"/>
    <cellStyle name="標準_計算書作成例-20121129（送付用）" xfId="2" xr:uid="{00000000-0005-0000-0000-000003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977</xdr:colOff>
      <xdr:row>2</xdr:row>
      <xdr:rowOff>112101</xdr:rowOff>
    </xdr:from>
    <xdr:ext cx="133883" cy="168508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16052" y="435951"/>
          <a:ext cx="133883" cy="168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①</a:t>
          </a:r>
        </a:p>
      </xdr:txBody>
    </xdr:sp>
    <xdr:clientData/>
  </xdr:oneCellAnchor>
  <xdr:twoCellAnchor>
    <xdr:from>
      <xdr:col>6</xdr:col>
      <xdr:colOff>117231</xdr:colOff>
      <xdr:row>37</xdr:row>
      <xdr:rowOff>80596</xdr:rowOff>
    </xdr:from>
    <xdr:to>
      <xdr:col>10</xdr:col>
      <xdr:colOff>329712</xdr:colOff>
      <xdr:row>41</xdr:row>
      <xdr:rowOff>29307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540E88D-7A0D-4072-BBF7-90A4E42B6B11}"/>
            </a:ext>
          </a:extLst>
        </xdr:cNvPr>
        <xdr:cNvSpPr txBox="1"/>
      </xdr:nvSpPr>
      <xdr:spPr>
        <a:xfrm>
          <a:off x="3736731" y="5788269"/>
          <a:ext cx="2000250" cy="564173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chemeClr val="bg1"/>
              </a:solidFill>
            </a:rPr>
            <a:t>※</a:t>
          </a:r>
          <a:r>
            <a:rPr kumimoji="1" lang="ja-JP" altLang="en-US" sz="600">
              <a:solidFill>
                <a:schemeClr val="bg1"/>
              </a:solidFill>
            </a:rPr>
            <a:t>ビルの定義</a:t>
          </a:r>
          <a:r>
            <a:rPr kumimoji="1" lang="en-US" altLang="ja-JP" sz="600">
              <a:solidFill>
                <a:schemeClr val="bg1"/>
              </a:solidFill>
            </a:rPr>
            <a:t>※</a:t>
          </a:r>
        </a:p>
        <a:p>
          <a:r>
            <a:rPr kumimoji="1" lang="ja-JP" altLang="en-US" sz="600">
              <a:solidFill>
                <a:schemeClr val="bg1"/>
              </a:solidFill>
            </a:rPr>
            <a:t>主たる使用機器が空調や照明である、事務所・ホテル・店舗・学校・病院等</a:t>
          </a:r>
          <a:r>
            <a:rPr kumimoji="1" lang="en-US" altLang="ja-JP" sz="600">
              <a:solidFill>
                <a:schemeClr val="bg1"/>
              </a:solidFill>
            </a:rPr>
            <a:t>(</a:t>
          </a:r>
          <a:r>
            <a:rPr kumimoji="1" lang="ja-JP" altLang="en-US" sz="600">
              <a:solidFill>
                <a:schemeClr val="bg1"/>
              </a:solidFill>
            </a:rPr>
            <a:t>工場を除く</a:t>
          </a:r>
          <a:r>
            <a:rPr kumimoji="1" lang="en-US" altLang="ja-JP" sz="600">
              <a:solidFill>
                <a:schemeClr val="bg1"/>
              </a:solidFill>
            </a:rPr>
            <a:t>)</a:t>
          </a:r>
          <a:r>
            <a:rPr kumimoji="1" lang="ja-JP" altLang="en-US" sz="600">
              <a:solidFill>
                <a:schemeClr val="bg1"/>
              </a:solidFill>
            </a:rPr>
            <a:t>の建物）</a:t>
          </a:r>
          <a:endParaRPr kumimoji="1" lang="en-US" altLang="ja-JP" sz="600">
            <a:solidFill>
              <a:schemeClr val="bg1"/>
            </a:solidFill>
          </a:endParaRPr>
        </a:p>
        <a:p>
          <a:r>
            <a:rPr kumimoji="1" lang="ja-JP" altLang="en-US" sz="600">
              <a:solidFill>
                <a:schemeClr val="bg1"/>
              </a:solidFill>
            </a:rPr>
            <a:t>★</a:t>
          </a:r>
          <a:r>
            <a:rPr kumimoji="1" lang="en-US" altLang="ja-JP" sz="600">
              <a:solidFill>
                <a:schemeClr val="bg1"/>
              </a:solidFill>
            </a:rPr>
            <a:t>2018</a:t>
          </a:r>
          <a:r>
            <a:rPr kumimoji="1" lang="ja-JP" altLang="en-US" sz="600">
              <a:solidFill>
                <a:schemeClr val="bg1"/>
              </a:solidFill>
            </a:rPr>
            <a:t>年度版でビルの定義について明文化あり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showGridLines="0" tabSelected="1" view="pageBreakPreview" topLeftCell="A27" zoomScale="130" zoomScaleNormal="100" zoomScaleSheetLayoutView="130" zoomScalePageLayoutView="145" workbookViewId="0">
      <selection activeCell="Y9" sqref="Y9"/>
    </sheetView>
  </sheetViews>
  <sheetFormatPr defaultColWidth="9" defaultRowHeight="10.8" x14ac:dyDescent="0.2"/>
  <cols>
    <col min="1" max="1" width="3" style="1" customWidth="1"/>
    <col min="2" max="2" width="6" style="1" customWidth="1"/>
    <col min="3" max="3" width="16.33203125" style="1" customWidth="1"/>
    <col min="4" max="5" width="8.88671875" style="1" customWidth="1"/>
    <col min="6" max="6" width="4.44140625" style="1" bestFit="1" customWidth="1"/>
    <col min="7" max="22" width="5.88671875" style="1" customWidth="1"/>
    <col min="23" max="23" width="2" style="1" customWidth="1"/>
    <col min="24" max="16384" width="9" style="1"/>
  </cols>
  <sheetData>
    <row r="1" spans="1:22" x14ac:dyDescent="0.15">
      <c r="V1" s="2"/>
    </row>
    <row r="2" spans="1:22" ht="14.4" x14ac:dyDescent="0.2">
      <c r="G2" s="3" t="s">
        <v>0</v>
      </c>
      <c r="H2" s="4"/>
      <c r="I2" s="4"/>
      <c r="J2" s="4"/>
      <c r="K2" s="4"/>
      <c r="L2" s="4"/>
      <c r="M2" s="5"/>
      <c r="N2" s="4"/>
      <c r="S2" s="124" t="s">
        <v>1</v>
      </c>
      <c r="T2" s="125"/>
      <c r="U2" s="126" t="s">
        <v>2</v>
      </c>
      <c r="V2" s="127"/>
    </row>
    <row r="3" spans="1:22" ht="11.25" customHeight="1" x14ac:dyDescent="0.2">
      <c r="G3" s="4"/>
      <c r="H3" s="4"/>
      <c r="I3" s="4"/>
      <c r="J3" s="4"/>
      <c r="K3" s="4"/>
      <c r="L3" s="4"/>
      <c r="M3" s="4"/>
      <c r="N3" s="4"/>
      <c r="S3" s="128" t="s">
        <v>3</v>
      </c>
      <c r="T3" s="129"/>
      <c r="U3" s="130"/>
      <c r="V3" s="131"/>
    </row>
    <row r="4" spans="1:22" ht="12" customHeight="1" x14ac:dyDescent="0.2">
      <c r="A4" s="132" t="s">
        <v>4</v>
      </c>
      <c r="B4" s="133"/>
      <c r="C4" s="134"/>
      <c r="D4" s="135"/>
      <c r="E4" s="6" t="s">
        <v>5</v>
      </c>
      <c r="F4" s="134"/>
      <c r="G4" s="135"/>
      <c r="H4" s="7" t="s">
        <v>6</v>
      </c>
      <c r="I4" s="8"/>
      <c r="J4" s="9" t="s">
        <v>7</v>
      </c>
      <c r="K4" s="136" t="s">
        <v>8</v>
      </c>
      <c r="L4" s="137"/>
      <c r="M4" s="10"/>
      <c r="N4" s="11" t="s">
        <v>9</v>
      </c>
      <c r="O4" s="138" t="s">
        <v>10</v>
      </c>
      <c r="P4" s="133"/>
      <c r="Q4" s="12"/>
      <c r="R4" s="1" t="s">
        <v>11</v>
      </c>
      <c r="S4" s="139" t="s">
        <v>12</v>
      </c>
      <c r="T4" s="140"/>
      <c r="U4" s="143" t="s">
        <v>2</v>
      </c>
      <c r="V4" s="144"/>
    </row>
    <row r="5" spans="1:22" ht="12" customHeight="1" x14ac:dyDescent="0.2">
      <c r="R5" s="4"/>
    </row>
    <row r="6" spans="1:22" ht="12" customHeight="1" x14ac:dyDescent="0.2">
      <c r="A6" s="145" t="s">
        <v>13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7"/>
      <c r="M6" s="145" t="s">
        <v>14</v>
      </c>
      <c r="N6" s="146"/>
      <c r="O6" s="146"/>
      <c r="P6" s="146"/>
      <c r="Q6" s="146"/>
      <c r="R6" s="146"/>
      <c r="S6" s="146"/>
      <c r="T6" s="146"/>
      <c r="U6" s="146"/>
      <c r="V6" s="147"/>
    </row>
    <row r="7" spans="1:22" ht="12" customHeight="1" x14ac:dyDescent="0.2">
      <c r="A7" s="13"/>
      <c r="B7" s="14"/>
      <c r="C7" s="14" t="s">
        <v>15</v>
      </c>
      <c r="D7" s="14"/>
      <c r="E7" s="15"/>
      <c r="F7" s="16"/>
      <c r="G7" s="17" t="s">
        <v>16</v>
      </c>
      <c r="H7" s="18" t="s">
        <v>17</v>
      </c>
      <c r="I7" s="18" t="s">
        <v>18</v>
      </c>
      <c r="J7" s="18" t="s">
        <v>19</v>
      </c>
      <c r="K7" s="18" t="s">
        <v>20</v>
      </c>
      <c r="L7" s="19" t="s">
        <v>21</v>
      </c>
      <c r="M7" s="20" t="s">
        <v>22</v>
      </c>
      <c r="N7" s="18" t="s">
        <v>23</v>
      </c>
      <c r="O7" s="21" t="s">
        <v>24</v>
      </c>
      <c r="P7" s="16"/>
      <c r="Q7" s="16"/>
      <c r="R7" s="16"/>
      <c r="S7" s="16"/>
      <c r="T7" s="16"/>
      <c r="U7" s="16"/>
      <c r="V7" s="22"/>
    </row>
    <row r="8" spans="1:22" ht="12" customHeight="1" x14ac:dyDescent="0.2">
      <c r="A8" s="23"/>
      <c r="B8" s="24"/>
      <c r="C8" s="25"/>
      <c r="D8" s="26"/>
      <c r="E8" s="27"/>
      <c r="F8" s="27"/>
      <c r="G8" s="28" t="s">
        <v>25</v>
      </c>
      <c r="I8" s="28" t="s">
        <v>25</v>
      </c>
      <c r="J8" s="28" t="s">
        <v>26</v>
      </c>
      <c r="K8" s="28" t="s">
        <v>27</v>
      </c>
      <c r="L8" s="29" t="s">
        <v>28</v>
      </c>
      <c r="M8" s="30" t="s">
        <v>25</v>
      </c>
      <c r="N8" s="28" t="s">
        <v>29</v>
      </c>
      <c r="O8" s="4"/>
      <c r="P8" s="4"/>
      <c r="Q8" s="4"/>
      <c r="R8" s="4"/>
      <c r="S8" s="4"/>
      <c r="T8" s="4"/>
      <c r="U8" s="4"/>
      <c r="V8" s="31"/>
    </row>
    <row r="9" spans="1:22" ht="12" customHeight="1" x14ac:dyDescent="0.2">
      <c r="A9" s="23"/>
      <c r="B9" s="26"/>
      <c r="C9" s="32"/>
      <c r="D9" s="27"/>
      <c r="E9" s="27"/>
      <c r="F9" s="27"/>
      <c r="G9" s="28" t="s">
        <v>30</v>
      </c>
      <c r="H9" s="28" t="s">
        <v>31</v>
      </c>
      <c r="I9" s="28" t="s">
        <v>30</v>
      </c>
      <c r="J9" s="28" t="s">
        <v>32</v>
      </c>
      <c r="K9" s="28" t="s">
        <v>33</v>
      </c>
      <c r="L9" s="29" t="s">
        <v>30</v>
      </c>
      <c r="M9" s="30" t="s">
        <v>34</v>
      </c>
      <c r="N9" s="28" t="s">
        <v>35</v>
      </c>
      <c r="O9" s="33" t="s">
        <v>36</v>
      </c>
      <c r="P9" s="33"/>
      <c r="Q9" s="33"/>
      <c r="R9" s="33"/>
      <c r="S9" s="33"/>
      <c r="T9" s="33"/>
      <c r="U9" s="33"/>
      <c r="V9" s="34"/>
    </row>
    <row r="10" spans="1:22" ht="12" customHeight="1" x14ac:dyDescent="0.15">
      <c r="A10" s="23" t="s">
        <v>37</v>
      </c>
      <c r="B10" s="26"/>
      <c r="C10" s="32" t="s">
        <v>38</v>
      </c>
      <c r="D10" s="27" t="s">
        <v>39</v>
      </c>
      <c r="E10" s="27" t="s">
        <v>40</v>
      </c>
      <c r="F10" s="27" t="s">
        <v>41</v>
      </c>
      <c r="G10" s="28"/>
      <c r="H10" s="28"/>
      <c r="I10" s="35" t="s">
        <v>42</v>
      </c>
      <c r="J10" s="28"/>
      <c r="K10" s="28"/>
      <c r="L10" s="29"/>
      <c r="M10" s="36" t="s">
        <v>43</v>
      </c>
      <c r="N10" s="37"/>
      <c r="O10" s="4"/>
      <c r="P10" s="4"/>
      <c r="Q10" s="4"/>
      <c r="R10" s="4"/>
      <c r="S10" s="4"/>
      <c r="T10" s="4"/>
      <c r="U10" s="4"/>
      <c r="V10" s="31"/>
    </row>
    <row r="11" spans="1:22" ht="12" customHeight="1" x14ac:dyDescent="0.2">
      <c r="A11" s="23"/>
      <c r="B11" s="26"/>
      <c r="C11" s="38"/>
      <c r="D11" s="26"/>
      <c r="E11" s="27"/>
      <c r="F11" s="26"/>
      <c r="G11" s="28"/>
      <c r="H11" s="28"/>
      <c r="I11" s="35" t="s">
        <v>44</v>
      </c>
      <c r="J11" s="28"/>
      <c r="K11" s="28" t="s">
        <v>45</v>
      </c>
      <c r="L11" s="29" t="s">
        <v>46</v>
      </c>
      <c r="M11" s="39" t="s">
        <v>47</v>
      </c>
      <c r="N11" s="37" t="s">
        <v>48</v>
      </c>
      <c r="O11" s="4"/>
      <c r="P11" s="4"/>
      <c r="Q11" s="4"/>
      <c r="R11" s="4"/>
      <c r="S11" s="4"/>
      <c r="T11" s="4"/>
      <c r="U11" s="4"/>
      <c r="V11" s="31"/>
    </row>
    <row r="12" spans="1:22" ht="12" customHeight="1" x14ac:dyDescent="0.2">
      <c r="A12" s="40"/>
      <c r="B12" s="41"/>
      <c r="C12" s="42"/>
      <c r="D12" s="41"/>
      <c r="E12" s="43"/>
      <c r="F12" s="43"/>
      <c r="G12" s="44" t="s">
        <v>49</v>
      </c>
      <c r="H12" s="44"/>
      <c r="I12" s="44" t="s">
        <v>49</v>
      </c>
      <c r="J12" s="44"/>
      <c r="K12" s="44"/>
      <c r="L12" s="45" t="s">
        <v>49</v>
      </c>
      <c r="M12" s="46" t="s">
        <v>50</v>
      </c>
      <c r="N12" s="44" t="s">
        <v>51</v>
      </c>
      <c r="O12" s="47" t="s">
        <v>52</v>
      </c>
      <c r="P12" s="48" t="s">
        <v>53</v>
      </c>
      <c r="Q12" s="48" t="s">
        <v>54</v>
      </c>
      <c r="R12" s="48" t="s">
        <v>55</v>
      </c>
      <c r="S12" s="48" t="s">
        <v>56</v>
      </c>
      <c r="T12" s="48" t="s">
        <v>57</v>
      </c>
      <c r="U12" s="48" t="s">
        <v>58</v>
      </c>
      <c r="V12" s="49" t="s">
        <v>59</v>
      </c>
    </row>
    <row r="13" spans="1:22" ht="12" customHeight="1" x14ac:dyDescent="0.2">
      <c r="A13" s="50">
        <v>1</v>
      </c>
      <c r="B13" s="148" t="s">
        <v>96</v>
      </c>
      <c r="C13" s="149"/>
      <c r="D13" s="51" t="s">
        <v>97</v>
      </c>
      <c r="E13" s="51" t="s">
        <v>98</v>
      </c>
      <c r="F13" s="52">
        <v>3</v>
      </c>
      <c r="G13" s="53">
        <v>9.5299999999999994</v>
      </c>
      <c r="H13" s="53">
        <v>10</v>
      </c>
      <c r="I13" s="53">
        <f>G13*H13</f>
        <v>95.3</v>
      </c>
      <c r="J13" s="53">
        <v>33</v>
      </c>
      <c r="K13" s="53">
        <v>1.8</v>
      </c>
      <c r="L13" s="54">
        <f>I13*K13</f>
        <v>171.54</v>
      </c>
      <c r="M13" s="55"/>
      <c r="N13" s="56"/>
      <c r="O13" s="57"/>
      <c r="P13" s="57"/>
      <c r="Q13" s="57"/>
      <c r="R13" s="57"/>
      <c r="S13" s="57"/>
      <c r="T13" s="57"/>
      <c r="U13" s="57"/>
      <c r="V13" s="58"/>
    </row>
    <row r="14" spans="1:22" ht="12" customHeight="1" x14ac:dyDescent="0.2">
      <c r="A14" s="59">
        <v>2</v>
      </c>
      <c r="B14" s="141"/>
      <c r="C14" s="142"/>
      <c r="D14" s="60"/>
      <c r="E14" s="61"/>
      <c r="F14" s="62"/>
      <c r="G14" s="63"/>
      <c r="H14" s="63"/>
      <c r="I14" s="53"/>
      <c r="J14" s="53"/>
      <c r="K14" s="53"/>
      <c r="L14" s="54"/>
      <c r="M14" s="64"/>
      <c r="N14" s="65"/>
      <c r="O14" s="66"/>
      <c r="P14" s="66"/>
      <c r="Q14" s="66"/>
      <c r="R14" s="66"/>
      <c r="S14" s="66"/>
      <c r="T14" s="66"/>
      <c r="U14" s="66"/>
      <c r="V14" s="67"/>
    </row>
    <row r="15" spans="1:22" ht="12" customHeight="1" x14ac:dyDescent="0.2">
      <c r="A15" s="59">
        <v>3</v>
      </c>
      <c r="B15" s="141"/>
      <c r="C15" s="142"/>
      <c r="D15" s="60"/>
      <c r="E15" s="61"/>
      <c r="F15" s="62"/>
      <c r="G15" s="62"/>
      <c r="H15" s="62"/>
      <c r="I15" s="53"/>
      <c r="J15" s="53"/>
      <c r="K15" s="53"/>
      <c r="L15" s="54"/>
      <c r="M15" s="68"/>
      <c r="N15" s="65"/>
      <c r="O15" s="66"/>
      <c r="P15" s="66"/>
      <c r="Q15" s="66"/>
      <c r="R15" s="66"/>
      <c r="S15" s="66"/>
      <c r="T15" s="66"/>
      <c r="U15" s="66"/>
      <c r="V15" s="67"/>
    </row>
    <row r="16" spans="1:22" ht="12" customHeight="1" x14ac:dyDescent="0.2">
      <c r="A16" s="59">
        <v>4</v>
      </c>
      <c r="B16" s="60"/>
      <c r="C16" s="69"/>
      <c r="D16" s="60"/>
      <c r="E16" s="61"/>
      <c r="F16" s="62"/>
      <c r="G16" s="62"/>
      <c r="H16" s="62"/>
      <c r="I16" s="53"/>
      <c r="J16" s="53"/>
      <c r="K16" s="53"/>
      <c r="L16" s="54"/>
      <c r="M16" s="68"/>
      <c r="N16" s="65"/>
      <c r="O16" s="66"/>
      <c r="P16" s="66"/>
      <c r="Q16" s="66"/>
      <c r="R16" s="66"/>
      <c r="S16" s="66"/>
      <c r="T16" s="66"/>
      <c r="U16" s="66"/>
      <c r="V16" s="67"/>
    </row>
    <row r="17" spans="1:22" ht="12" customHeight="1" x14ac:dyDescent="0.2">
      <c r="A17" s="59">
        <v>5</v>
      </c>
      <c r="B17" s="141"/>
      <c r="C17" s="142"/>
      <c r="D17" s="60"/>
      <c r="E17" s="61"/>
      <c r="F17" s="62"/>
      <c r="G17" s="70"/>
      <c r="H17" s="70"/>
      <c r="I17" s="53"/>
      <c r="J17" s="53"/>
      <c r="K17" s="53"/>
      <c r="L17" s="54"/>
      <c r="M17" s="68"/>
      <c r="N17" s="65"/>
      <c r="O17" s="66"/>
      <c r="P17" s="66"/>
      <c r="Q17" s="66"/>
      <c r="R17" s="66"/>
      <c r="S17" s="66"/>
      <c r="T17" s="66"/>
      <c r="U17" s="66"/>
      <c r="V17" s="67"/>
    </row>
    <row r="18" spans="1:22" ht="12" customHeight="1" x14ac:dyDescent="0.2">
      <c r="A18" s="59">
        <v>6</v>
      </c>
      <c r="B18" s="141"/>
      <c r="C18" s="142"/>
      <c r="D18" s="60"/>
      <c r="E18" s="61"/>
      <c r="F18" s="62"/>
      <c r="G18" s="70"/>
      <c r="H18" s="70"/>
      <c r="I18" s="53"/>
      <c r="J18" s="53"/>
      <c r="K18" s="53"/>
      <c r="L18" s="54"/>
      <c r="M18" s="68"/>
      <c r="N18" s="65"/>
      <c r="O18" s="66"/>
      <c r="P18" s="66"/>
      <c r="Q18" s="66"/>
      <c r="R18" s="66"/>
      <c r="S18" s="66"/>
      <c r="T18" s="66"/>
      <c r="U18" s="66"/>
      <c r="V18" s="67"/>
    </row>
    <row r="19" spans="1:22" ht="12" customHeight="1" x14ac:dyDescent="0.2">
      <c r="A19" s="59">
        <v>7</v>
      </c>
      <c r="B19" s="141"/>
      <c r="C19" s="142"/>
      <c r="D19" s="60"/>
      <c r="E19" s="61"/>
      <c r="F19" s="62"/>
      <c r="G19" s="70"/>
      <c r="H19" s="70"/>
      <c r="I19" s="53"/>
      <c r="J19" s="53"/>
      <c r="K19" s="53"/>
      <c r="L19" s="54"/>
      <c r="M19" s="68"/>
      <c r="N19" s="65"/>
      <c r="O19" s="66"/>
      <c r="P19" s="66"/>
      <c r="Q19" s="66"/>
      <c r="R19" s="66"/>
      <c r="S19" s="66"/>
      <c r="T19" s="66"/>
      <c r="U19" s="66"/>
      <c r="V19" s="67"/>
    </row>
    <row r="20" spans="1:22" ht="12" customHeight="1" x14ac:dyDescent="0.2">
      <c r="A20" s="59">
        <v>8</v>
      </c>
      <c r="B20" s="141"/>
      <c r="C20" s="142"/>
      <c r="D20" s="60"/>
      <c r="E20" s="61"/>
      <c r="F20" s="62"/>
      <c r="G20" s="70"/>
      <c r="H20" s="70"/>
      <c r="I20" s="53"/>
      <c r="J20" s="53"/>
      <c r="K20" s="53"/>
      <c r="L20" s="54"/>
      <c r="M20" s="68"/>
      <c r="N20" s="65"/>
      <c r="O20" s="66"/>
      <c r="P20" s="66"/>
      <c r="Q20" s="66"/>
      <c r="R20" s="66"/>
      <c r="S20" s="66"/>
      <c r="T20" s="66"/>
      <c r="U20" s="66"/>
      <c r="V20" s="67"/>
    </row>
    <row r="21" spans="1:22" ht="12" customHeight="1" x14ac:dyDescent="0.2">
      <c r="A21" s="59">
        <v>9</v>
      </c>
      <c r="B21" s="141"/>
      <c r="C21" s="142"/>
      <c r="D21" s="60"/>
      <c r="E21" s="61"/>
      <c r="F21" s="62"/>
      <c r="G21" s="62"/>
      <c r="H21" s="62"/>
      <c r="I21" s="53"/>
      <c r="J21" s="53"/>
      <c r="K21" s="53"/>
      <c r="L21" s="54"/>
      <c r="M21" s="68"/>
      <c r="N21" s="65"/>
      <c r="O21" s="66"/>
      <c r="P21" s="66"/>
      <c r="Q21" s="66"/>
      <c r="R21" s="66"/>
      <c r="S21" s="66"/>
      <c r="T21" s="66"/>
      <c r="U21" s="66"/>
      <c r="V21" s="67"/>
    </row>
    <row r="22" spans="1:22" ht="12" customHeight="1" x14ac:dyDescent="0.2">
      <c r="A22" s="59">
        <v>10</v>
      </c>
      <c r="B22" s="141"/>
      <c r="C22" s="142"/>
      <c r="D22" s="60"/>
      <c r="E22" s="61"/>
      <c r="F22" s="62"/>
      <c r="G22" s="62"/>
      <c r="H22" s="62"/>
      <c r="I22" s="53"/>
      <c r="J22" s="53"/>
      <c r="K22" s="53"/>
      <c r="L22" s="54"/>
      <c r="M22" s="68"/>
      <c r="N22" s="65"/>
      <c r="O22" s="66"/>
      <c r="P22" s="66"/>
      <c r="Q22" s="66"/>
      <c r="R22" s="66"/>
      <c r="S22" s="66"/>
      <c r="T22" s="66"/>
      <c r="U22" s="66"/>
      <c r="V22" s="67"/>
    </row>
    <row r="23" spans="1:22" ht="12" customHeight="1" x14ac:dyDescent="0.2">
      <c r="A23" s="59">
        <v>11</v>
      </c>
      <c r="B23" s="141"/>
      <c r="C23" s="142"/>
      <c r="D23" s="60"/>
      <c r="E23" s="61"/>
      <c r="F23" s="62"/>
      <c r="G23" s="62"/>
      <c r="H23" s="62"/>
      <c r="I23" s="53"/>
      <c r="J23" s="53"/>
      <c r="K23" s="53"/>
      <c r="L23" s="54"/>
      <c r="M23" s="68"/>
      <c r="N23" s="65"/>
      <c r="O23" s="66"/>
      <c r="P23" s="66"/>
      <c r="Q23" s="66"/>
      <c r="R23" s="66"/>
      <c r="S23" s="66"/>
      <c r="T23" s="66"/>
      <c r="U23" s="66"/>
      <c r="V23" s="67"/>
    </row>
    <row r="24" spans="1:22" ht="12" customHeight="1" x14ac:dyDescent="0.2">
      <c r="A24" s="59">
        <v>12</v>
      </c>
      <c r="B24" s="141"/>
      <c r="C24" s="142"/>
      <c r="D24" s="60"/>
      <c r="E24" s="61"/>
      <c r="F24" s="62"/>
      <c r="G24" s="62"/>
      <c r="H24" s="62"/>
      <c r="I24" s="53"/>
      <c r="J24" s="53"/>
      <c r="K24" s="53"/>
      <c r="L24" s="54"/>
      <c r="M24" s="68"/>
      <c r="N24" s="65"/>
      <c r="O24" s="66"/>
      <c r="P24" s="66"/>
      <c r="Q24" s="66"/>
      <c r="R24" s="66"/>
      <c r="S24" s="66"/>
      <c r="T24" s="66"/>
      <c r="U24" s="66"/>
      <c r="V24" s="67"/>
    </row>
    <row r="25" spans="1:22" ht="12" customHeight="1" x14ac:dyDescent="0.2">
      <c r="A25" s="59">
        <v>13</v>
      </c>
      <c r="B25" s="141"/>
      <c r="C25" s="142"/>
      <c r="D25" s="60"/>
      <c r="E25" s="61"/>
      <c r="F25" s="62"/>
      <c r="G25" s="62"/>
      <c r="H25" s="62"/>
      <c r="I25" s="53"/>
      <c r="J25" s="53"/>
      <c r="K25" s="53"/>
      <c r="L25" s="54"/>
      <c r="M25" s="68"/>
      <c r="N25" s="65"/>
      <c r="O25" s="66"/>
      <c r="P25" s="66"/>
      <c r="Q25" s="66"/>
      <c r="R25" s="66"/>
      <c r="S25" s="66"/>
      <c r="T25" s="66"/>
      <c r="U25" s="66"/>
      <c r="V25" s="67"/>
    </row>
    <row r="26" spans="1:22" ht="12" customHeight="1" x14ac:dyDescent="0.2">
      <c r="A26" s="59">
        <v>14</v>
      </c>
      <c r="B26" s="141"/>
      <c r="C26" s="142"/>
      <c r="D26" s="60"/>
      <c r="E26" s="61"/>
      <c r="F26" s="62"/>
      <c r="G26" s="62"/>
      <c r="H26" s="62"/>
      <c r="I26" s="53"/>
      <c r="J26" s="53"/>
      <c r="K26" s="53"/>
      <c r="L26" s="54"/>
      <c r="M26" s="68"/>
      <c r="N26" s="65"/>
      <c r="O26" s="66"/>
      <c r="P26" s="66"/>
      <c r="Q26" s="66"/>
      <c r="R26" s="66"/>
      <c r="S26" s="66"/>
      <c r="T26" s="66"/>
      <c r="U26" s="66"/>
      <c r="V26" s="67"/>
    </row>
    <row r="27" spans="1:22" ht="12" customHeight="1" x14ac:dyDescent="0.2">
      <c r="A27" s="59">
        <v>15</v>
      </c>
      <c r="B27" s="141"/>
      <c r="C27" s="142"/>
      <c r="D27" s="60"/>
      <c r="E27" s="61"/>
      <c r="F27" s="62"/>
      <c r="G27" s="62"/>
      <c r="H27" s="62"/>
      <c r="I27" s="53"/>
      <c r="J27" s="53"/>
      <c r="K27" s="53"/>
      <c r="L27" s="54"/>
      <c r="M27" s="68"/>
      <c r="N27" s="65"/>
      <c r="O27" s="66"/>
      <c r="P27" s="66"/>
      <c r="Q27" s="66"/>
      <c r="R27" s="66"/>
      <c r="S27" s="66"/>
      <c r="T27" s="66"/>
      <c r="U27" s="66"/>
      <c r="V27" s="67"/>
    </row>
    <row r="28" spans="1:22" ht="12" customHeight="1" x14ac:dyDescent="0.2">
      <c r="A28" s="59">
        <v>16</v>
      </c>
      <c r="B28" s="141"/>
      <c r="C28" s="142"/>
      <c r="D28" s="60"/>
      <c r="E28" s="61"/>
      <c r="F28" s="62"/>
      <c r="G28" s="62"/>
      <c r="H28" s="62"/>
      <c r="I28" s="53"/>
      <c r="J28" s="53"/>
      <c r="K28" s="53"/>
      <c r="L28" s="54"/>
      <c r="M28" s="68"/>
      <c r="N28" s="65"/>
      <c r="O28" s="66"/>
      <c r="P28" s="66"/>
      <c r="Q28" s="66"/>
      <c r="R28" s="66"/>
      <c r="S28" s="66"/>
      <c r="T28" s="66"/>
      <c r="U28" s="66"/>
      <c r="V28" s="67"/>
    </row>
    <row r="29" spans="1:22" ht="12" customHeight="1" x14ac:dyDescent="0.2">
      <c r="A29" s="59">
        <v>17</v>
      </c>
      <c r="B29" s="141"/>
      <c r="C29" s="142"/>
      <c r="D29" s="60"/>
      <c r="E29" s="61"/>
      <c r="F29" s="62"/>
      <c r="G29" s="62"/>
      <c r="H29" s="62"/>
      <c r="I29" s="53"/>
      <c r="J29" s="53"/>
      <c r="K29" s="53"/>
      <c r="L29" s="54"/>
      <c r="M29" s="68"/>
      <c r="N29" s="65"/>
      <c r="O29" s="66"/>
      <c r="P29" s="66"/>
      <c r="Q29" s="66"/>
      <c r="R29" s="66"/>
      <c r="S29" s="66"/>
      <c r="T29" s="66"/>
      <c r="U29" s="66"/>
      <c r="V29" s="67"/>
    </row>
    <row r="30" spans="1:22" ht="12" customHeight="1" x14ac:dyDescent="0.2">
      <c r="A30" s="59">
        <v>18</v>
      </c>
      <c r="B30" s="141"/>
      <c r="C30" s="142"/>
      <c r="D30" s="60"/>
      <c r="E30" s="61"/>
      <c r="F30" s="62"/>
      <c r="G30" s="62"/>
      <c r="H30" s="62"/>
      <c r="I30" s="53"/>
      <c r="J30" s="53"/>
      <c r="K30" s="53"/>
      <c r="L30" s="54"/>
      <c r="M30" s="68"/>
      <c r="N30" s="65"/>
      <c r="O30" s="66"/>
      <c r="P30" s="66"/>
      <c r="Q30" s="66"/>
      <c r="R30" s="66"/>
      <c r="S30" s="66"/>
      <c r="T30" s="66"/>
      <c r="U30" s="66"/>
      <c r="V30" s="67"/>
    </row>
    <row r="31" spans="1:22" ht="12" customHeight="1" x14ac:dyDescent="0.2">
      <c r="A31" s="59">
        <v>19</v>
      </c>
      <c r="B31" s="141"/>
      <c r="C31" s="142"/>
      <c r="D31" s="61"/>
      <c r="E31" s="61"/>
      <c r="F31" s="62"/>
      <c r="G31" s="62"/>
      <c r="H31" s="62"/>
      <c r="I31" s="53"/>
      <c r="J31" s="63"/>
      <c r="K31" s="62"/>
      <c r="L31" s="54"/>
      <c r="M31" s="68"/>
      <c r="N31" s="65"/>
      <c r="O31" s="66"/>
      <c r="P31" s="66"/>
      <c r="Q31" s="66"/>
      <c r="R31" s="66"/>
      <c r="S31" s="66"/>
      <c r="T31" s="66"/>
      <c r="U31" s="66"/>
      <c r="V31" s="67"/>
    </row>
    <row r="32" spans="1:22" ht="12" customHeight="1" x14ac:dyDescent="0.2">
      <c r="A32" s="71">
        <v>20</v>
      </c>
      <c r="B32" s="152"/>
      <c r="C32" s="153"/>
      <c r="D32" s="72"/>
      <c r="E32" s="72"/>
      <c r="F32" s="73"/>
      <c r="G32" s="73"/>
      <c r="H32" s="73"/>
      <c r="I32" s="74"/>
      <c r="J32" s="74"/>
      <c r="K32" s="73"/>
      <c r="L32" s="75"/>
      <c r="M32" s="76"/>
      <c r="N32" s="77"/>
      <c r="O32" s="66"/>
      <c r="P32" s="66"/>
      <c r="Q32" s="66"/>
      <c r="R32" s="66"/>
      <c r="S32" s="66"/>
      <c r="T32" s="66"/>
      <c r="U32" s="66"/>
      <c r="V32" s="67"/>
    </row>
    <row r="33" spans="1:22" ht="12" customHeight="1" x14ac:dyDescent="0.2">
      <c r="A33" s="78" t="s">
        <v>60</v>
      </c>
      <c r="B33" s="78"/>
      <c r="C33" s="78"/>
      <c r="D33" s="4"/>
      <c r="E33" s="4"/>
      <c r="F33" s="4"/>
      <c r="G33" s="154" t="s">
        <v>61</v>
      </c>
      <c r="H33" s="155"/>
      <c r="I33" s="155"/>
      <c r="J33" s="155"/>
      <c r="K33" s="156"/>
      <c r="L33" s="79">
        <f>SUM(L13:L32)</f>
        <v>171.54</v>
      </c>
      <c r="M33" s="150" t="s">
        <v>62</v>
      </c>
      <c r="N33" s="151"/>
      <c r="O33" s="80"/>
      <c r="P33" s="80"/>
      <c r="Q33" s="80"/>
      <c r="R33" s="80"/>
      <c r="S33" s="80"/>
      <c r="T33" s="80"/>
      <c r="U33" s="80"/>
      <c r="V33" s="81"/>
    </row>
    <row r="34" spans="1:22" ht="12" customHeight="1" x14ac:dyDescent="0.2">
      <c r="A34" s="78" t="s">
        <v>13</v>
      </c>
      <c r="B34" s="82"/>
      <c r="C34" s="78"/>
      <c r="D34" s="4"/>
      <c r="E34" s="4"/>
      <c r="F34" s="4"/>
      <c r="G34" s="161" t="s">
        <v>63</v>
      </c>
      <c r="H34" s="162"/>
      <c r="I34" s="162"/>
      <c r="J34" s="162"/>
      <c r="K34" s="163"/>
      <c r="L34" s="83">
        <f>L33*0.9</f>
        <v>154.386</v>
      </c>
      <c r="M34" s="84" t="s">
        <v>64</v>
      </c>
      <c r="N34" s="15"/>
      <c r="O34" s="85"/>
      <c r="P34" s="85"/>
      <c r="Q34" s="85"/>
      <c r="R34" s="85"/>
      <c r="S34" s="85"/>
      <c r="T34" s="85"/>
      <c r="U34" s="85"/>
      <c r="V34" s="86"/>
    </row>
    <row r="35" spans="1:22" ht="12" customHeight="1" x14ac:dyDescent="0.2">
      <c r="A35" s="87" t="s">
        <v>65</v>
      </c>
      <c r="B35" s="164" t="s">
        <v>66</v>
      </c>
      <c r="C35" s="164"/>
      <c r="D35" s="164"/>
      <c r="E35" s="164"/>
      <c r="F35" s="164"/>
      <c r="G35" s="128" t="s">
        <v>67</v>
      </c>
      <c r="H35" s="165"/>
      <c r="I35" s="165"/>
      <c r="J35" s="165"/>
      <c r="K35" s="166"/>
      <c r="L35" s="88">
        <v>50</v>
      </c>
      <c r="M35" s="167" t="s">
        <v>68</v>
      </c>
      <c r="N35" s="168"/>
      <c r="O35" s="85"/>
      <c r="P35" s="85"/>
      <c r="Q35" s="85"/>
      <c r="R35" s="85"/>
      <c r="S35" s="85"/>
      <c r="T35" s="85"/>
      <c r="U35" s="85"/>
      <c r="V35" s="86"/>
    </row>
    <row r="36" spans="1:22" ht="12" customHeight="1" x14ac:dyDescent="0.2">
      <c r="A36" s="89" t="s">
        <v>65</v>
      </c>
      <c r="B36" s="90" t="s">
        <v>69</v>
      </c>
      <c r="C36" s="90"/>
      <c r="D36" s="90"/>
      <c r="E36" s="90"/>
      <c r="F36" s="90"/>
      <c r="G36" s="169" t="s">
        <v>70</v>
      </c>
      <c r="H36" s="170"/>
      <c r="I36" s="170"/>
      <c r="J36" s="170"/>
      <c r="K36" s="171"/>
      <c r="L36" s="91"/>
      <c r="M36" s="92" t="s">
        <v>71</v>
      </c>
      <c r="N36" s="93"/>
      <c r="O36" s="94"/>
      <c r="P36" s="94"/>
      <c r="Q36" s="94"/>
      <c r="R36" s="94"/>
      <c r="S36" s="94"/>
      <c r="T36" s="94"/>
      <c r="U36" s="94"/>
      <c r="V36" s="95"/>
    </row>
    <row r="37" spans="1:22" ht="12" customHeight="1" x14ac:dyDescent="0.2">
      <c r="B37" s="82" t="s">
        <v>72</v>
      </c>
      <c r="C37" s="82"/>
      <c r="D37" s="82"/>
      <c r="E37" s="82"/>
      <c r="F37" s="82"/>
      <c r="I37" s="4"/>
      <c r="K37" s="4"/>
      <c r="L37" s="96"/>
      <c r="M37" s="4"/>
      <c r="N37" s="4"/>
      <c r="O37" s="97"/>
      <c r="P37" s="97"/>
      <c r="Q37" s="97"/>
      <c r="R37" s="97"/>
      <c r="S37" s="97"/>
      <c r="T37" s="97"/>
      <c r="U37" s="97"/>
      <c r="V37" s="97"/>
    </row>
    <row r="38" spans="1:22" ht="12" customHeight="1" x14ac:dyDescent="0.2">
      <c r="A38" s="87" t="s">
        <v>65</v>
      </c>
      <c r="B38" s="78" t="s">
        <v>73</v>
      </c>
      <c r="C38" s="78"/>
      <c r="D38" s="78"/>
      <c r="E38" s="78"/>
      <c r="F38" s="78"/>
      <c r="G38" s="4"/>
      <c r="H38" s="98"/>
      <c r="I38" s="4"/>
      <c r="K38" s="4"/>
      <c r="L38" s="4"/>
      <c r="M38" s="172" t="s">
        <v>74</v>
      </c>
      <c r="N38" s="173"/>
      <c r="O38" s="173"/>
      <c r="P38" s="173"/>
      <c r="Q38" s="173"/>
      <c r="R38" s="173"/>
      <c r="S38" s="173"/>
      <c r="T38" s="173"/>
      <c r="U38" s="173"/>
      <c r="V38" s="174"/>
    </row>
    <row r="39" spans="1:22" ht="12" customHeight="1" x14ac:dyDescent="0.15">
      <c r="A39" s="78"/>
      <c r="B39" s="78" t="s">
        <v>75</v>
      </c>
      <c r="C39" s="78"/>
      <c r="D39" s="99"/>
      <c r="E39" s="4"/>
      <c r="F39" s="4"/>
      <c r="G39" s="4"/>
      <c r="H39" s="98"/>
      <c r="I39" s="98"/>
      <c r="K39" s="4"/>
      <c r="L39" s="31"/>
      <c r="M39" s="100" t="s">
        <v>76</v>
      </c>
      <c r="N39" s="101"/>
      <c r="O39" s="101"/>
      <c r="P39" s="101"/>
      <c r="Q39" s="101"/>
      <c r="R39" s="101"/>
      <c r="S39" s="101"/>
      <c r="T39" s="101"/>
      <c r="U39" s="101"/>
      <c r="V39" s="102"/>
    </row>
    <row r="40" spans="1:22" ht="12" customHeight="1" x14ac:dyDescent="0.15">
      <c r="A40" s="87"/>
      <c r="B40" s="99" t="s">
        <v>77</v>
      </c>
      <c r="C40" s="78"/>
      <c r="D40" s="99"/>
      <c r="E40" s="4"/>
      <c r="F40" s="4"/>
      <c r="G40" s="4"/>
      <c r="H40" s="4"/>
      <c r="I40" s="98"/>
      <c r="K40" s="4"/>
      <c r="L40" s="31"/>
      <c r="M40" s="157" t="s">
        <v>78</v>
      </c>
      <c r="N40" s="158"/>
      <c r="O40" s="103" t="s">
        <v>52</v>
      </c>
      <c r="P40" s="104" t="s">
        <v>53</v>
      </c>
      <c r="Q40" s="104" t="s">
        <v>54</v>
      </c>
      <c r="R40" s="104" t="s">
        <v>55</v>
      </c>
      <c r="S40" s="104" t="s">
        <v>56</v>
      </c>
      <c r="T40" s="104" t="s">
        <v>57</v>
      </c>
      <c r="U40" s="104" t="s">
        <v>58</v>
      </c>
      <c r="V40" s="105" t="s">
        <v>59</v>
      </c>
    </row>
    <row r="41" spans="1:22" ht="12" customHeight="1" x14ac:dyDescent="0.15">
      <c r="A41" s="87"/>
      <c r="B41" s="78" t="s">
        <v>79</v>
      </c>
      <c r="C41" s="78"/>
      <c r="D41" s="4"/>
      <c r="E41" s="4"/>
      <c r="I41" s="106"/>
      <c r="J41" s="4"/>
      <c r="K41" s="4"/>
      <c r="L41" s="31"/>
      <c r="M41" s="159" t="s">
        <v>80</v>
      </c>
      <c r="N41" s="160"/>
      <c r="O41" s="107"/>
      <c r="P41" s="107"/>
      <c r="Q41" s="107"/>
      <c r="R41" s="107"/>
      <c r="S41" s="107"/>
      <c r="T41" s="107"/>
      <c r="U41" s="107"/>
      <c r="V41" s="108"/>
    </row>
    <row r="42" spans="1:22" ht="12" customHeight="1" x14ac:dyDescent="0.15">
      <c r="A42" s="78"/>
      <c r="B42" s="78" t="s">
        <v>81</v>
      </c>
      <c r="C42" s="78"/>
      <c r="D42" s="78"/>
      <c r="E42" s="78"/>
      <c r="F42" s="4"/>
      <c r="G42" s="4"/>
      <c r="H42" s="106"/>
      <c r="I42" s="106"/>
      <c r="L42" s="82" t="s">
        <v>82</v>
      </c>
      <c r="M42" s="4"/>
      <c r="N42" s="4"/>
      <c r="O42" s="109"/>
      <c r="P42" s="109"/>
      <c r="Q42" s="109"/>
      <c r="R42" s="109"/>
      <c r="S42" s="109"/>
      <c r="T42" s="110"/>
      <c r="U42" s="110"/>
      <c r="V42" s="110"/>
    </row>
    <row r="43" spans="1:22" ht="12" customHeight="1" x14ac:dyDescent="0.15">
      <c r="A43" s="89" t="s">
        <v>65</v>
      </c>
      <c r="B43" s="82" t="s">
        <v>83</v>
      </c>
      <c r="C43" s="82"/>
      <c r="F43" s="4"/>
      <c r="G43" s="106"/>
      <c r="H43" s="106"/>
      <c r="L43" s="82" t="s">
        <v>84</v>
      </c>
    </row>
    <row r="44" spans="1:22" ht="12" customHeight="1" x14ac:dyDescent="0.2">
      <c r="A44" s="89"/>
      <c r="B44" s="82" t="s">
        <v>85</v>
      </c>
      <c r="C44" s="82"/>
      <c r="F44" s="78"/>
      <c r="G44" s="4"/>
      <c r="H44" s="4"/>
      <c r="L44" s="82" t="s">
        <v>86</v>
      </c>
    </row>
    <row r="45" spans="1:22" ht="12" customHeight="1" x14ac:dyDescent="0.2">
      <c r="A45" s="82" t="s">
        <v>14</v>
      </c>
      <c r="B45" s="82"/>
      <c r="C45" s="82"/>
      <c r="L45" s="82" t="s">
        <v>87</v>
      </c>
      <c r="N45" s="111"/>
      <c r="O45" s="112"/>
      <c r="P45" s="112"/>
      <c r="Q45" s="112"/>
      <c r="R45" s="112"/>
    </row>
    <row r="46" spans="1:22" ht="12" customHeight="1" x14ac:dyDescent="0.2">
      <c r="A46" s="89" t="s">
        <v>65</v>
      </c>
      <c r="B46" s="82" t="s">
        <v>88</v>
      </c>
      <c r="C46" s="82"/>
      <c r="L46" s="82" t="s">
        <v>89</v>
      </c>
      <c r="M46" s="82"/>
      <c r="N46" s="111"/>
      <c r="O46" s="113"/>
      <c r="P46" s="113"/>
      <c r="Q46" s="113"/>
      <c r="R46" s="113"/>
    </row>
    <row r="47" spans="1:22" ht="12" customHeight="1" x14ac:dyDescent="0.2">
      <c r="A47" s="89" t="s">
        <v>65</v>
      </c>
      <c r="B47" s="82" t="s">
        <v>90</v>
      </c>
      <c r="C47" s="82"/>
      <c r="N47" s="4"/>
      <c r="O47" s="4"/>
      <c r="P47" s="4"/>
      <c r="Q47" s="4"/>
      <c r="R47" s="31"/>
      <c r="S47" s="114" t="s">
        <v>91</v>
      </c>
      <c r="T47" s="109"/>
      <c r="U47" s="109"/>
      <c r="V47" s="115"/>
    </row>
    <row r="48" spans="1:22" ht="12" customHeight="1" x14ac:dyDescent="0.2">
      <c r="A48" s="89" t="s">
        <v>65</v>
      </c>
      <c r="B48" s="82" t="s">
        <v>92</v>
      </c>
      <c r="C48" s="82"/>
      <c r="N48" s="4"/>
      <c r="O48" s="4"/>
      <c r="P48" s="4"/>
      <c r="Q48" s="4"/>
      <c r="R48" s="31"/>
      <c r="S48" s="116"/>
      <c r="T48" s="4"/>
      <c r="U48" s="4"/>
      <c r="V48" s="31"/>
    </row>
    <row r="49" spans="1:22" ht="12" customHeight="1" x14ac:dyDescent="0.2">
      <c r="A49" s="89"/>
      <c r="B49" s="82" t="s">
        <v>93</v>
      </c>
      <c r="C49" s="82"/>
      <c r="N49" s="4"/>
      <c r="O49" s="4"/>
      <c r="P49" s="4"/>
      <c r="Q49" s="4"/>
      <c r="R49" s="31"/>
      <c r="S49" s="116"/>
      <c r="T49" s="4"/>
      <c r="U49" s="4"/>
      <c r="V49" s="31"/>
    </row>
    <row r="50" spans="1:22" ht="12" customHeight="1" x14ac:dyDescent="0.2">
      <c r="A50" s="82"/>
      <c r="B50" s="82" t="s">
        <v>94</v>
      </c>
      <c r="C50" s="82"/>
      <c r="N50" s="4"/>
      <c r="O50" s="4"/>
      <c r="P50" s="4"/>
      <c r="Q50" s="4"/>
      <c r="R50" s="31"/>
      <c r="S50" s="117"/>
      <c r="T50" s="118"/>
      <c r="U50" s="118"/>
      <c r="V50" s="119"/>
    </row>
    <row r="51" spans="1:22" ht="11.25" customHeight="1" x14ac:dyDescent="0.2">
      <c r="A51" s="82"/>
      <c r="B51" s="82"/>
      <c r="C51" s="82"/>
      <c r="L51" s="4"/>
      <c r="M51" s="4"/>
      <c r="N51" s="4"/>
      <c r="O51" s="4"/>
      <c r="P51" s="4"/>
      <c r="Q51" s="4"/>
      <c r="R51" s="4"/>
    </row>
    <row r="52" spans="1:22" ht="11.25" customHeight="1" x14ac:dyDescent="0.2">
      <c r="L52" s="120"/>
      <c r="N52" s="4"/>
      <c r="O52" s="4"/>
      <c r="P52" s="4"/>
      <c r="Q52" s="4"/>
      <c r="R52" s="4"/>
    </row>
    <row r="53" spans="1:22" ht="11.25" customHeight="1" x14ac:dyDescent="0.2">
      <c r="A53" s="121"/>
      <c r="M53" s="122"/>
    </row>
    <row r="54" spans="1:22" ht="11.25" customHeight="1" x14ac:dyDescent="0.2">
      <c r="A54" s="121" t="s">
        <v>95</v>
      </c>
      <c r="G54" s="123"/>
    </row>
  </sheetData>
  <mergeCells count="42">
    <mergeCell ref="M40:N40"/>
    <mergeCell ref="M41:N41"/>
    <mergeCell ref="G34:K34"/>
    <mergeCell ref="B35:F35"/>
    <mergeCell ref="G35:K35"/>
    <mergeCell ref="M35:N35"/>
    <mergeCell ref="G36:K36"/>
    <mergeCell ref="M38:V38"/>
    <mergeCell ref="M33:N33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G33:K33"/>
    <mergeCell ref="B22:C22"/>
    <mergeCell ref="U4:V4"/>
    <mergeCell ref="A6:L6"/>
    <mergeCell ref="M6:V6"/>
    <mergeCell ref="B13:C13"/>
    <mergeCell ref="B14:C14"/>
    <mergeCell ref="B15:C15"/>
    <mergeCell ref="B17:C17"/>
    <mergeCell ref="B18:C18"/>
    <mergeCell ref="B19:C19"/>
    <mergeCell ref="B20:C20"/>
    <mergeCell ref="B21:C21"/>
    <mergeCell ref="S2:T2"/>
    <mergeCell ref="U2:V2"/>
    <mergeCell ref="S3:T3"/>
    <mergeCell ref="U3:V3"/>
    <mergeCell ref="A4:B4"/>
    <mergeCell ref="C4:D4"/>
    <mergeCell ref="F4:G4"/>
    <mergeCell ref="K4:L4"/>
    <mergeCell ref="O4:P4"/>
    <mergeCell ref="S4:T4"/>
  </mergeCells>
  <phoneticPr fontId="3"/>
  <conditionalFormatting sqref="L32 M15:V32 I32:J32 G15:H32 N14 K31:K32 D31:F32">
    <cfRule type="cellIs" dxfId="0" priority="1" stopIfTrue="1" operator="equal">
      <formula>0</formula>
    </cfRule>
  </conditionalFormatting>
  <printOptions horizontalCentered="1" verticalCentered="1"/>
  <pageMargins left="0.47244094488188981" right="0.47244094488188981" top="0.39370078740157483" bottom="0.39370078740157483" header="0.19685039370078741" footer="0.19685039370078741"/>
  <pageSetup paperSize="9" scale="97" orientation="landscape" r:id="rId1"/>
  <headerFooter alignWithMargins="0">
    <oddFooter>&amp;L&amp;8Y2301-33-7
制改定日：2014年03月27日(第2版)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計算書その１</vt:lpstr>
      <vt:lpstr>計算書その１!Print_Area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2014-03-27T05:03:43Z</cp:lastPrinted>
  <dcterms:created xsi:type="dcterms:W3CDTF">2014-03-20T00:19:24Z</dcterms:created>
  <dcterms:modified xsi:type="dcterms:W3CDTF">2023-04-07T05:39:02Z</dcterms:modified>
</cp:coreProperties>
</file>